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ego\Desktop\"/>
    </mc:Choice>
  </mc:AlternateContent>
  <bookViews>
    <workbookView xWindow="0" yWindow="0" windowWidth="20490" windowHeight="7755" tabRatio="750" firstSheet="1" activeTab="3"/>
  </bookViews>
  <sheets>
    <sheet name="CONCENTRADO GENERAL" sheetId="2" state="hidden" r:id="rId1"/>
    <sheet name="CONCENTRADO GENERAL ATENC. " sheetId="11" r:id="rId2"/>
    <sheet name="CONCENTRADO GENERAL SALUD PUB" sheetId="10" r:id="rId3"/>
    <sheet name="CONCENTRADO covid" sheetId="13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0" l="1"/>
  <c r="I38" i="10"/>
  <c r="H39" i="10"/>
  <c r="I39" i="10"/>
  <c r="H40" i="10"/>
  <c r="I40" i="10"/>
  <c r="H41" i="10"/>
  <c r="I41" i="10"/>
  <c r="H42" i="10"/>
  <c r="I42" i="10"/>
  <c r="H43" i="10"/>
  <c r="I43" i="10"/>
  <c r="I37" i="10"/>
  <c r="H37" i="10"/>
  <c r="C7" i="13" l="1"/>
  <c r="D7" i="13"/>
  <c r="E7" i="13"/>
  <c r="F7" i="13"/>
  <c r="G7" i="13"/>
  <c r="B7" i="13"/>
  <c r="H4" i="13"/>
  <c r="I4" i="13"/>
  <c r="H5" i="13"/>
  <c r="I5" i="13"/>
  <c r="H6" i="13"/>
  <c r="I6" i="13"/>
  <c r="I3" i="13"/>
  <c r="H3" i="13"/>
  <c r="H49" i="10"/>
  <c r="I49" i="10"/>
  <c r="H50" i="10"/>
  <c r="I50" i="10"/>
  <c r="H51" i="10"/>
  <c r="I51" i="10"/>
  <c r="H52" i="10"/>
  <c r="I52" i="10"/>
  <c r="H53" i="10"/>
  <c r="I53" i="10"/>
  <c r="I48" i="10"/>
  <c r="H48" i="10"/>
  <c r="H29" i="10"/>
  <c r="I29" i="10"/>
  <c r="H30" i="10"/>
  <c r="I30" i="10"/>
  <c r="H31" i="10"/>
  <c r="I31" i="10"/>
  <c r="H32" i="10"/>
  <c r="I32" i="10"/>
  <c r="I28" i="10"/>
  <c r="H28" i="10"/>
  <c r="H20" i="10"/>
  <c r="I20" i="10"/>
  <c r="H21" i="10"/>
  <c r="I21" i="10"/>
  <c r="H22" i="10"/>
  <c r="I22" i="10"/>
  <c r="H23" i="10"/>
  <c r="I23" i="10"/>
  <c r="I19" i="10"/>
  <c r="H19" i="10"/>
  <c r="F24" i="10"/>
  <c r="G24" i="10"/>
  <c r="I7" i="13" l="1"/>
  <c r="H7" i="13"/>
  <c r="H3" i="11"/>
  <c r="I3" i="11"/>
  <c r="H4" i="11"/>
  <c r="I4" i="11"/>
  <c r="H5" i="11"/>
  <c r="I5" i="11"/>
  <c r="H6" i="11"/>
  <c r="I6" i="11"/>
  <c r="H7" i="11"/>
  <c r="C20" i="11"/>
  <c r="D20" i="11"/>
  <c r="E20" i="11"/>
  <c r="F20" i="11"/>
  <c r="G20" i="11"/>
  <c r="B20" i="11"/>
  <c r="H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7" i="11"/>
  <c r="H25" i="11"/>
  <c r="I25" i="11"/>
  <c r="H26" i="11"/>
  <c r="I26" i="11"/>
  <c r="H27" i="11"/>
  <c r="I27" i="11"/>
  <c r="H28" i="11"/>
  <c r="I28" i="11"/>
  <c r="H29" i="11"/>
  <c r="I29" i="11"/>
  <c r="H30" i="11"/>
  <c r="I30" i="11"/>
  <c r="I24" i="11"/>
  <c r="H24" i="11"/>
  <c r="H36" i="11"/>
  <c r="I36" i="11"/>
  <c r="H37" i="11"/>
  <c r="I37" i="11"/>
  <c r="H38" i="11"/>
  <c r="I38" i="11"/>
  <c r="H39" i="11"/>
  <c r="I39" i="11"/>
  <c r="H40" i="11"/>
  <c r="I40" i="11"/>
  <c r="H41" i="11"/>
  <c r="I41" i="11"/>
  <c r="H42" i="11"/>
  <c r="I42" i="11"/>
  <c r="H43" i="11"/>
  <c r="I43" i="11"/>
  <c r="H44" i="11"/>
  <c r="I44" i="11"/>
  <c r="H45" i="11"/>
  <c r="I45" i="11"/>
  <c r="H46" i="11"/>
  <c r="I46" i="11"/>
  <c r="H47" i="11"/>
  <c r="I47" i="11"/>
  <c r="H48" i="11"/>
  <c r="I48" i="11"/>
  <c r="H49" i="11"/>
  <c r="I49" i="11"/>
  <c r="H50" i="11"/>
  <c r="I50" i="11"/>
  <c r="H51" i="11"/>
  <c r="I51" i="11"/>
  <c r="H52" i="11"/>
  <c r="I52" i="11"/>
  <c r="I35" i="11"/>
  <c r="H35" i="11"/>
  <c r="H58" i="11"/>
  <c r="I58" i="11"/>
  <c r="H59" i="11"/>
  <c r="I59" i="11"/>
  <c r="H60" i="11"/>
  <c r="I60" i="11"/>
  <c r="H61" i="11"/>
  <c r="I61" i="11"/>
  <c r="H62" i="11"/>
  <c r="I62" i="11"/>
  <c r="H63" i="11"/>
  <c r="I63" i="11"/>
  <c r="H64" i="11"/>
  <c r="I64" i="11"/>
  <c r="H65" i="11"/>
  <c r="I65" i="11"/>
  <c r="I57" i="11"/>
  <c r="H57" i="11"/>
  <c r="H71" i="11"/>
  <c r="I71" i="11"/>
  <c r="H72" i="11"/>
  <c r="I72" i="11"/>
  <c r="H73" i="11"/>
  <c r="I73" i="11"/>
  <c r="H74" i="11"/>
  <c r="I74" i="11"/>
  <c r="H75" i="11"/>
  <c r="I75" i="11"/>
  <c r="I70" i="11"/>
  <c r="H70" i="11"/>
  <c r="I96" i="11"/>
  <c r="H96" i="11"/>
  <c r="H81" i="11"/>
  <c r="I81" i="11"/>
  <c r="H82" i="11"/>
  <c r="I82" i="11"/>
  <c r="H83" i="11"/>
  <c r="I83" i="11"/>
  <c r="H84" i="11"/>
  <c r="I84" i="11"/>
  <c r="H85" i="11"/>
  <c r="I85" i="11"/>
  <c r="H86" i="11"/>
  <c r="I86" i="11"/>
  <c r="H87" i="11"/>
  <c r="I87" i="11"/>
  <c r="H88" i="11"/>
  <c r="I88" i="11"/>
  <c r="H89" i="11"/>
  <c r="I89" i="11"/>
  <c r="I80" i="11"/>
  <c r="H80" i="11"/>
  <c r="B90" i="11"/>
  <c r="C90" i="11"/>
  <c r="D90" i="11"/>
  <c r="F90" i="11"/>
  <c r="G90" i="11"/>
  <c r="E90" i="11"/>
  <c r="F97" i="11"/>
  <c r="G97" i="11"/>
  <c r="F15" i="10"/>
  <c r="G15" i="10"/>
  <c r="H4" i="10"/>
  <c r="I4" i="10"/>
  <c r="H5" i="10"/>
  <c r="I5" i="10"/>
  <c r="H6" i="10"/>
  <c r="I6" i="10"/>
  <c r="H7" i="10"/>
  <c r="I7" i="10"/>
  <c r="H8" i="10"/>
  <c r="I8" i="10"/>
  <c r="H9" i="10"/>
  <c r="I9" i="10"/>
  <c r="H10" i="10"/>
  <c r="I10" i="10"/>
  <c r="H11" i="10"/>
  <c r="I11" i="10"/>
  <c r="H12" i="10"/>
  <c r="I12" i="10"/>
  <c r="H13" i="10"/>
  <c r="I13" i="10"/>
  <c r="H14" i="10"/>
  <c r="I14" i="10"/>
  <c r="I3" i="10"/>
  <c r="H3" i="10"/>
  <c r="H15" i="10" l="1"/>
  <c r="I20" i="11"/>
  <c r="H10" i="11"/>
  <c r="H9" i="11"/>
  <c r="H97" i="11"/>
  <c r="B97" i="11"/>
  <c r="C97" i="11"/>
  <c r="D97" i="11"/>
  <c r="E97" i="11"/>
  <c r="I97" i="11"/>
  <c r="B54" i="10"/>
  <c r="C54" i="10"/>
  <c r="D54" i="10"/>
  <c r="E54" i="10"/>
  <c r="B31" i="11"/>
  <c r="C31" i="11"/>
  <c r="D31" i="11"/>
  <c r="E31" i="11"/>
  <c r="B24" i="10"/>
  <c r="C24" i="10"/>
  <c r="D24" i="10"/>
  <c r="E24" i="10"/>
  <c r="D15" i="10"/>
  <c r="E15" i="10"/>
  <c r="H11" i="11" l="1"/>
  <c r="H12" i="11" l="1"/>
  <c r="H14" i="11" l="1"/>
  <c r="H13" i="11"/>
  <c r="H31" i="11"/>
  <c r="I54" i="10"/>
  <c r="H54" i="10"/>
  <c r="E76" i="11"/>
  <c r="D76" i="11"/>
  <c r="C76" i="11"/>
  <c r="B76" i="11"/>
  <c r="E66" i="11"/>
  <c r="D66" i="11"/>
  <c r="C66" i="11"/>
  <c r="B66" i="11"/>
  <c r="E53" i="11"/>
  <c r="D53" i="11"/>
  <c r="C53" i="11"/>
  <c r="B53" i="11"/>
  <c r="H17" i="11" l="1"/>
  <c r="H15" i="11"/>
  <c r="I31" i="11"/>
  <c r="I53" i="11"/>
  <c r="I76" i="11"/>
  <c r="I66" i="11"/>
  <c r="H90" i="11"/>
  <c r="I90" i="11"/>
  <c r="H66" i="11"/>
  <c r="H76" i="11"/>
  <c r="H53" i="11"/>
  <c r="B44" i="10"/>
  <c r="C44" i="10"/>
  <c r="D44" i="10"/>
  <c r="E44" i="10"/>
  <c r="B33" i="10"/>
  <c r="C33" i="10"/>
  <c r="D33" i="10"/>
  <c r="E33" i="10"/>
  <c r="B15" i="10"/>
  <c r="C15" i="10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3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B21" i="2"/>
  <c r="R82" i="2"/>
  <c r="S82" i="2"/>
  <c r="R83" i="2"/>
  <c r="S83" i="2"/>
  <c r="R84" i="2"/>
  <c r="S84" i="2"/>
  <c r="R85" i="2"/>
  <c r="S85" i="2"/>
  <c r="R86" i="2"/>
  <c r="S86" i="2"/>
  <c r="R87" i="2"/>
  <c r="S87" i="2"/>
  <c r="R88" i="2"/>
  <c r="S88" i="2"/>
  <c r="R89" i="2"/>
  <c r="S89" i="2"/>
  <c r="R90" i="2"/>
  <c r="S90" i="2"/>
  <c r="B91" i="2"/>
  <c r="C91" i="2"/>
  <c r="D91" i="2"/>
  <c r="E91" i="2"/>
  <c r="F91" i="2"/>
  <c r="G91" i="2"/>
  <c r="R64" i="2"/>
  <c r="S64" i="2"/>
  <c r="R65" i="2"/>
  <c r="S65" i="2"/>
  <c r="R66" i="2"/>
  <c r="S66" i="2"/>
  <c r="R67" i="2"/>
  <c r="S67" i="2"/>
  <c r="R68" i="2"/>
  <c r="S68" i="2"/>
  <c r="R69" i="2"/>
  <c r="S69" i="2"/>
  <c r="R70" i="2"/>
  <c r="S70" i="2"/>
  <c r="S71" i="2"/>
  <c r="R74" i="2"/>
  <c r="S74" i="2"/>
  <c r="R75" i="2"/>
  <c r="S75" i="2"/>
  <c r="R76" i="2"/>
  <c r="R77" i="2"/>
  <c r="S77" i="2"/>
  <c r="B78" i="2"/>
  <c r="C78" i="2"/>
  <c r="D78" i="2"/>
  <c r="E78" i="2"/>
  <c r="F78" i="2"/>
  <c r="G7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R59" i="2"/>
  <c r="S59" i="2"/>
  <c r="B60" i="2"/>
  <c r="C60" i="2"/>
  <c r="D60" i="2"/>
  <c r="E60" i="2"/>
  <c r="F60" i="2"/>
  <c r="G60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R34" i="2"/>
  <c r="S34" i="2"/>
  <c r="B35" i="2"/>
  <c r="C35" i="2"/>
  <c r="D35" i="2"/>
  <c r="E35" i="2"/>
  <c r="F35" i="2"/>
  <c r="G35" i="2"/>
  <c r="H16" i="11" l="1"/>
  <c r="H19" i="11"/>
  <c r="H18" i="11"/>
  <c r="I44" i="10"/>
  <c r="H44" i="10"/>
  <c r="I15" i="10"/>
  <c r="I24" i="10"/>
  <c r="H33" i="10"/>
  <c r="I33" i="10"/>
  <c r="H24" i="10"/>
  <c r="R78" i="2"/>
  <c r="S78" i="2"/>
  <c r="R35" i="2"/>
  <c r="S91" i="2"/>
  <c r="R91" i="2"/>
  <c r="S60" i="2"/>
  <c r="R60" i="2"/>
  <c r="S35" i="2"/>
  <c r="H20" i="11" l="1"/>
  <c r="H92" i="11" s="1"/>
  <c r="S21" i="2"/>
  <c r="R21" i="2" l="1"/>
  <c r="I92" i="11"/>
</calcChain>
</file>

<file path=xl/sharedStrings.xml><?xml version="1.0" encoding="utf-8"?>
<sst xmlns="http://schemas.openxmlformats.org/spreadsheetml/2006/main" count="415" uniqueCount="139">
  <si>
    <t>MEDICAMENTOS DONADOS</t>
  </si>
  <si>
    <t>ACCIONES</t>
  </si>
  <si>
    <t>BENEFICIADOS</t>
  </si>
  <si>
    <t>TOTAL</t>
  </si>
  <si>
    <t>CONSULTA MEDICA</t>
  </si>
  <si>
    <t xml:space="preserve">TOMA DE GLUCOSA </t>
  </si>
  <si>
    <t>TOMA DE PRESION</t>
  </si>
  <si>
    <t>TOMA DE TEMPERATURA</t>
  </si>
  <si>
    <t>CERTIFICADO MEDICO</t>
  </si>
  <si>
    <t>ORIENTACION MEDICA</t>
  </si>
  <si>
    <t>CONSULTA ODONTOLOGICA</t>
  </si>
  <si>
    <t>CONSULTA NUTRICIONAL</t>
  </si>
  <si>
    <t>CONSULTA PSICOLOGICA</t>
  </si>
  <si>
    <t>PLATICAS DE PROMOCION A LA SALUD</t>
  </si>
  <si>
    <t>TOMA DE GLUCOSA</t>
  </si>
  <si>
    <t>DX NUTRICIONAL</t>
  </si>
  <si>
    <t>PESO</t>
  </si>
  <si>
    <t>MEDICION DE PESO</t>
  </si>
  <si>
    <t>MEDICION DE TALLA</t>
  </si>
  <si>
    <t>ENTREGA DE FOLLETO</t>
  </si>
  <si>
    <t>PROFILAXIS</t>
  </si>
  <si>
    <t>MEDS. DONADOS EN BRIGADA</t>
  </si>
  <si>
    <t>FLUOR</t>
  </si>
  <si>
    <t>ORIENTACION ODONTOLOGICA</t>
  </si>
  <si>
    <t>EXTRACCIONES</t>
  </si>
  <si>
    <t>IMC</t>
  </si>
  <si>
    <t>PERIMETRO CEFALICO</t>
  </si>
  <si>
    <t>PERIMETRO ABDOMINAL</t>
  </si>
  <si>
    <t>SNELLEN</t>
  </si>
  <si>
    <t>JAGGER</t>
  </si>
  <si>
    <t>AUDIOMETRIA</t>
  </si>
  <si>
    <t>TALLA</t>
  </si>
  <si>
    <t>HERTZ</t>
  </si>
  <si>
    <t>DX. NUTRICIONAL</t>
  </si>
  <si>
    <t>MEDICAMENTOS DONADOS A CS. BOSQUES DE SALOYA</t>
  </si>
  <si>
    <t>MEDICAMENTOS DONADOS A DEL. ACACHAPAN Y COLMENA 2DA SECCION</t>
  </si>
  <si>
    <t>CURACION</t>
  </si>
  <si>
    <t xml:space="preserve">CURACION </t>
  </si>
  <si>
    <t>Papanicolaou</t>
  </si>
  <si>
    <t>Colposcopia</t>
  </si>
  <si>
    <t>Orientación médica</t>
  </si>
  <si>
    <t>Medicamentos donados</t>
  </si>
  <si>
    <t>Presión arterial</t>
  </si>
  <si>
    <t xml:space="preserve">Glucosa </t>
  </si>
  <si>
    <t>Peso</t>
  </si>
  <si>
    <t>Talla</t>
  </si>
  <si>
    <t>Ultrasonido pélvico prostático</t>
  </si>
  <si>
    <t>Antígeno prostático especifico</t>
  </si>
  <si>
    <t>Ultrasonido</t>
  </si>
  <si>
    <t>Mastografía</t>
  </si>
  <si>
    <t>Platicas de cáncer de mama</t>
  </si>
  <si>
    <t>ENERO</t>
  </si>
  <si>
    <t>FEBRERO</t>
  </si>
  <si>
    <t>MARZO</t>
  </si>
  <si>
    <t xml:space="preserve">Exploracion ginecologica </t>
  </si>
  <si>
    <t>ultrasonido Hepatico</t>
  </si>
  <si>
    <t xml:space="preserve">Ultrasonido renal </t>
  </si>
  <si>
    <t xml:space="preserve">Ultrasonido abdominal </t>
  </si>
  <si>
    <t xml:space="preserve">RECETAS ODONTOLOGICAS </t>
  </si>
  <si>
    <t xml:space="preserve">MEDICAMENTOS ODONTOLOGICOS </t>
  </si>
  <si>
    <t xml:space="preserve">TEMPERATURA </t>
  </si>
  <si>
    <t xml:space="preserve">MEDICAMENTOS DONADOS </t>
  </si>
  <si>
    <t xml:space="preserve">GESTION DE ANALISIS DE LABORATORIO </t>
  </si>
  <si>
    <t>GESTION DE ATENCION MEDICA : HOSPITAL ROVISORA, HOSPITAL DEL NIÑO, HOSPITAL JUAN GRAHAM</t>
  </si>
  <si>
    <t xml:space="preserve">GESTION DE ATENCION MEDICA: ISSET </t>
  </si>
  <si>
    <t>GESTION DE ATENCION MEDICA: ISSSTE</t>
  </si>
  <si>
    <t>GESTION DE ATENCION MEDICA: IMSS</t>
  </si>
  <si>
    <t>GESTION DE ATENCION MEDICA : UMM H. AYUNTAMIENTO</t>
  </si>
  <si>
    <t xml:space="preserve">GESTION DONACION DE LENTES </t>
  </si>
  <si>
    <t>GESTION DONACION CAJA DE DIALISIS PERITONEAL</t>
  </si>
  <si>
    <t>GESTION: DONACION DE BASTON</t>
  </si>
  <si>
    <t>GESTION: DONACION DE SILLA DE RUEDA</t>
  </si>
  <si>
    <t xml:space="preserve">TOTAL </t>
  </si>
  <si>
    <t xml:space="preserve">GESTION DE CURIGIA EN HOSPITAL ROVIROSA </t>
  </si>
  <si>
    <t>GESTION DE CONUSLTA OFTALMOLOGICA</t>
  </si>
  <si>
    <t xml:space="preserve">GESTION DE ESTUDIOS DE IMAGEN </t>
  </si>
  <si>
    <t>UMM</t>
  </si>
  <si>
    <t>MODULO</t>
  </si>
  <si>
    <t>BRIGADA</t>
  </si>
  <si>
    <t xml:space="preserve">GESTIÓN </t>
  </si>
  <si>
    <t>RIO A RIO</t>
  </si>
  <si>
    <t>AGOSTO-20</t>
  </si>
  <si>
    <t>JULIO-20</t>
  </si>
  <si>
    <t>JUNIO-20</t>
  </si>
  <si>
    <t>MAYO-20</t>
  </si>
  <si>
    <t>ABRIL-20</t>
  </si>
  <si>
    <t>MARZO-20</t>
  </si>
  <si>
    <t>FEBRERO-20</t>
  </si>
  <si>
    <t>ENERO-20</t>
  </si>
  <si>
    <t>A</t>
  </si>
  <si>
    <t>B</t>
  </si>
  <si>
    <t xml:space="preserve"> </t>
  </si>
  <si>
    <t>JULIO 2020</t>
  </si>
  <si>
    <t>AGOSTO-2020</t>
  </si>
  <si>
    <t>TAMIZAJE</t>
  </si>
  <si>
    <t>Asistencia a bares por día</t>
  </si>
  <si>
    <t>Asistencia a casas de asignación</t>
  </si>
  <si>
    <t>Consultas médicas</t>
  </si>
  <si>
    <t>Toma de temperatura</t>
  </si>
  <si>
    <t>Toma de presión</t>
  </si>
  <si>
    <t xml:space="preserve">Consultas psicológicas </t>
  </si>
  <si>
    <t>Preservativos</t>
  </si>
  <si>
    <t>Pruebas rápidas</t>
  </si>
  <si>
    <t>Pláticas de ETS</t>
  </si>
  <si>
    <t>Folletos otorgados</t>
  </si>
  <si>
    <t>Supervisión a bares y giros</t>
  </si>
  <si>
    <t>Supervisión a casas de cita</t>
  </si>
  <si>
    <t>VENEREO</t>
  </si>
  <si>
    <t>Demandas atendidas</t>
  </si>
  <si>
    <t xml:space="preserve">Aplicaciones de vacunas contra rabia </t>
  </si>
  <si>
    <t>Cartillas de vacunación</t>
  </si>
  <si>
    <t>Orientación veterinaria</t>
  </si>
  <si>
    <t>Desparasitacion</t>
  </si>
  <si>
    <t>FUMIGACION (HECT)</t>
  </si>
  <si>
    <t xml:space="preserve">Fumigación PZAS </t>
  </si>
  <si>
    <t xml:space="preserve">Agua tratada </t>
  </si>
  <si>
    <t xml:space="preserve">ABATIZACION </t>
  </si>
  <si>
    <t>Supervisión a vendedores ambulantes</t>
  </si>
  <si>
    <t>Demandas ciudadanas atendidas</t>
  </si>
  <si>
    <t>Supervisión carnicería urbana</t>
  </si>
  <si>
    <t>Verificacion sanitaria</t>
  </si>
  <si>
    <t>Supervicion a locales fijos de comida</t>
  </si>
  <si>
    <t>Supervision a locales semifijos de comida</t>
  </si>
  <si>
    <t>Supervicion a carniceria rural</t>
  </si>
  <si>
    <t>REGULACION SANITARIA</t>
  </si>
  <si>
    <t>promocion a la salud</t>
  </si>
  <si>
    <t>sanitizaciones de taxis</t>
  </si>
  <si>
    <t>sanitizacio espacios publicos</t>
  </si>
  <si>
    <t>sanitizacion dependencias estataless</t>
  </si>
  <si>
    <t>sanitizacion dependencias federales</t>
  </si>
  <si>
    <t>sanitizacion colonias</t>
  </si>
  <si>
    <t>sanitizacion centros de salud</t>
  </si>
  <si>
    <t>KITS PREVENTIVOS</t>
  </si>
  <si>
    <t>KITS MASCARILLA QUIRURGICA</t>
  </si>
  <si>
    <t>CENTRO DE CONTROL CANINO</t>
  </si>
  <si>
    <t>bypass</t>
  </si>
  <si>
    <t>cirugias</t>
  </si>
  <si>
    <t>KITS MASCARILLA QUIRURGICA,  trabajadores del ayunamiento</t>
  </si>
  <si>
    <t>gel antibacterial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</si>
</sst>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ahoma"/>
      <family val="2"/>
    </font>
    <font>
      <sz val="11"/>
      <color theme="1"/>
      <name val="Tahoma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0" fillId="6" borderId="3" xfId="0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3" borderId="8" xfId="0" applyFill="1" applyBorder="1"/>
    <xf numFmtId="0" fontId="0" fillId="3" borderId="9" xfId="0" applyFill="1" applyBorder="1"/>
    <xf numFmtId="0" fontId="0" fillId="0" borderId="11" xfId="0" applyBorder="1"/>
    <xf numFmtId="0" fontId="3" fillId="0" borderId="7" xfId="0" applyFont="1" applyBorder="1"/>
    <xf numFmtId="0" fontId="0" fillId="0" borderId="9" xfId="0" applyBorder="1"/>
    <xf numFmtId="0" fontId="0" fillId="0" borderId="10" xfId="0" applyBorder="1"/>
    <xf numFmtId="0" fontId="3" fillId="7" borderId="1" xfId="0" applyFont="1" applyFill="1" applyBorder="1"/>
    <xf numFmtId="0" fontId="3" fillId="7" borderId="5" xfId="0" applyFont="1" applyFill="1" applyBorder="1"/>
    <xf numFmtId="0" fontId="0" fillId="0" borderId="2" xfId="0" applyBorder="1"/>
    <xf numFmtId="0" fontId="0" fillId="0" borderId="3" xfId="0" applyBorder="1"/>
    <xf numFmtId="0" fontId="0" fillId="0" borderId="13" xfId="0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Border="1" applyAlignment="1"/>
    <xf numFmtId="0" fontId="6" fillId="7" borderId="1" xfId="0" applyFont="1" applyFill="1" applyBorder="1" applyAlignment="1">
      <alignment horizontal="center" vertical="center"/>
    </xf>
    <xf numFmtId="0" fontId="7" fillId="0" borderId="7" xfId="0" applyFont="1" applyBorder="1"/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7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3" fillId="0" borderId="0" xfId="0" applyFont="1" applyFill="1" applyBorder="1"/>
    <xf numFmtId="0" fontId="3" fillId="0" borderId="0" xfId="0" applyFont="1" applyBorder="1"/>
    <xf numFmtId="0" fontId="0" fillId="0" borderId="0" xfId="0" applyBorder="1"/>
    <xf numFmtId="0" fontId="0" fillId="6" borderId="3" xfId="0" applyFill="1" applyBorder="1" applyAlignment="1">
      <alignment horizontal="center"/>
    </xf>
    <xf numFmtId="0" fontId="0" fillId="0" borderId="15" xfId="0" applyBorder="1"/>
    <xf numFmtId="0" fontId="0" fillId="0" borderId="4" xfId="0" applyBorder="1"/>
    <xf numFmtId="17" fontId="0" fillId="6" borderId="2" xfId="0" applyNumberForma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7" fontId="0" fillId="6" borderId="2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FFCC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zoomScale="86" zoomScaleNormal="86" workbookViewId="0">
      <selection activeCell="P12" sqref="P12"/>
    </sheetView>
  </sheetViews>
  <sheetFormatPr baseColWidth="10" defaultRowHeight="15" x14ac:dyDescent="0.25"/>
  <cols>
    <col min="1" max="1" width="35.5703125" customWidth="1"/>
    <col min="3" max="3" width="15.28515625" customWidth="1"/>
    <col min="5" max="5" width="14" customWidth="1"/>
    <col min="6" max="6" width="12.5703125" customWidth="1"/>
    <col min="7" max="17" width="14.5703125" customWidth="1"/>
  </cols>
  <sheetData>
    <row r="1" spans="1:19" x14ac:dyDescent="0.25">
      <c r="A1" s="1" t="s">
        <v>76</v>
      </c>
      <c r="B1" s="59" t="s">
        <v>88</v>
      </c>
      <c r="C1" s="60"/>
      <c r="D1" s="61" t="s">
        <v>87</v>
      </c>
      <c r="E1" s="62"/>
      <c r="F1" s="57" t="s">
        <v>86</v>
      </c>
      <c r="G1" s="58"/>
      <c r="H1" s="57" t="s">
        <v>85</v>
      </c>
      <c r="I1" s="58"/>
      <c r="J1" s="57" t="s">
        <v>84</v>
      </c>
      <c r="K1" s="58"/>
      <c r="L1" s="57" t="s">
        <v>83</v>
      </c>
      <c r="M1" s="58"/>
      <c r="N1" s="57" t="s">
        <v>82</v>
      </c>
      <c r="O1" s="58"/>
      <c r="P1" s="57" t="s">
        <v>81</v>
      </c>
      <c r="Q1" s="58"/>
      <c r="R1" s="2" t="s">
        <v>89</v>
      </c>
      <c r="S1" s="2" t="s">
        <v>90</v>
      </c>
    </row>
    <row r="2" spans="1:19" x14ac:dyDescent="0.25">
      <c r="A2" s="1"/>
      <c r="B2" s="2" t="s">
        <v>1</v>
      </c>
      <c r="C2" s="2" t="s">
        <v>2</v>
      </c>
      <c r="D2" s="2" t="s">
        <v>1</v>
      </c>
      <c r="E2" s="2" t="s">
        <v>2</v>
      </c>
      <c r="F2" s="2" t="s">
        <v>1</v>
      </c>
      <c r="G2" s="2" t="s">
        <v>2</v>
      </c>
      <c r="H2" s="2" t="s">
        <v>1</v>
      </c>
      <c r="I2" s="2" t="s">
        <v>2</v>
      </c>
      <c r="J2" s="2" t="s">
        <v>1</v>
      </c>
      <c r="K2" s="2" t="s">
        <v>2</v>
      </c>
      <c r="L2" s="2" t="s">
        <v>1</v>
      </c>
      <c r="M2" s="2" t="s">
        <v>2</v>
      </c>
      <c r="N2" s="2" t="s">
        <v>1</v>
      </c>
      <c r="O2" s="2" t="s">
        <v>2</v>
      </c>
      <c r="P2" s="2" t="s">
        <v>1</v>
      </c>
      <c r="Q2" s="2" t="s">
        <v>2</v>
      </c>
      <c r="R2" s="4" t="s">
        <v>3</v>
      </c>
      <c r="S2" s="4" t="s">
        <v>3</v>
      </c>
    </row>
    <row r="3" spans="1:19" x14ac:dyDescent="0.25">
      <c r="A3" s="1" t="s">
        <v>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5">
        <f>B3+D3+F3+H3+J3+L3+N3+P3</f>
        <v>0</v>
      </c>
      <c r="S3" s="5">
        <f>C3+E3+G3+I3+K3+M3+O3+Q3</f>
        <v>0</v>
      </c>
    </row>
    <row r="4" spans="1:19" x14ac:dyDescent="0.25">
      <c r="A4" s="1" t="s">
        <v>40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5">
        <f t="shared" ref="R4:R20" si="0">B4+D4+F4+H4+J4+L4+N4+P4</f>
        <v>0</v>
      </c>
      <c r="S4" s="5">
        <f t="shared" ref="S4:S20" si="1">C4+E4+G4+I4+K4+M4+O4+Q4</f>
        <v>0</v>
      </c>
    </row>
    <row r="5" spans="1:19" x14ac:dyDescent="0.25">
      <c r="A5" s="1" t="s">
        <v>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">
        <f t="shared" si="0"/>
        <v>0</v>
      </c>
      <c r="S5" s="5">
        <f t="shared" si="1"/>
        <v>0</v>
      </c>
    </row>
    <row r="6" spans="1:19" x14ac:dyDescent="0.25">
      <c r="A6" s="1" t="s">
        <v>50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5">
        <f t="shared" si="0"/>
        <v>0</v>
      </c>
      <c r="S6" s="5">
        <f t="shared" si="1"/>
        <v>0</v>
      </c>
    </row>
    <row r="7" spans="1:19" x14ac:dyDescent="0.25">
      <c r="A7" s="1" t="s">
        <v>38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5">
        <f t="shared" si="0"/>
        <v>0</v>
      </c>
      <c r="S7" s="5">
        <f t="shared" si="1"/>
        <v>0</v>
      </c>
    </row>
    <row r="8" spans="1:19" x14ac:dyDescent="0.25">
      <c r="A8" s="1" t="s">
        <v>39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5">
        <f t="shared" si="0"/>
        <v>0</v>
      </c>
      <c r="S8" s="5">
        <f t="shared" si="1"/>
        <v>0</v>
      </c>
    </row>
    <row r="9" spans="1:19" x14ac:dyDescent="0.25">
      <c r="A9" s="1" t="s">
        <v>40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5">
        <f t="shared" si="0"/>
        <v>0</v>
      </c>
      <c r="S9" s="5">
        <f t="shared" si="1"/>
        <v>0</v>
      </c>
    </row>
    <row r="10" spans="1:19" x14ac:dyDescent="0.25">
      <c r="A10" s="1" t="s">
        <v>41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">
        <f t="shared" si="0"/>
        <v>0</v>
      </c>
      <c r="S10" s="5">
        <f t="shared" si="1"/>
        <v>0</v>
      </c>
    </row>
    <row r="11" spans="1:19" x14ac:dyDescent="0.25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">
        <f t="shared" si="0"/>
        <v>0</v>
      </c>
      <c r="S11" s="5">
        <f t="shared" si="1"/>
        <v>0</v>
      </c>
    </row>
    <row r="12" spans="1:19" x14ac:dyDescent="0.25">
      <c r="A12" s="1" t="s">
        <v>43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 t="s">
        <v>91</v>
      </c>
      <c r="Q12" s="1"/>
      <c r="R12" s="5" t="e">
        <f t="shared" si="0"/>
        <v>#VALUE!</v>
      </c>
      <c r="S12" s="5">
        <f t="shared" si="1"/>
        <v>0</v>
      </c>
    </row>
    <row r="13" spans="1:19" x14ac:dyDescent="0.25">
      <c r="A13" s="1" t="s">
        <v>44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">
        <f t="shared" si="0"/>
        <v>0</v>
      </c>
      <c r="S13" s="5">
        <f t="shared" si="1"/>
        <v>0</v>
      </c>
    </row>
    <row r="14" spans="1:19" x14ac:dyDescent="0.25">
      <c r="A14" s="1" t="s">
        <v>45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5">
        <f t="shared" si="0"/>
        <v>0</v>
      </c>
      <c r="S14" s="5">
        <f t="shared" si="1"/>
        <v>0</v>
      </c>
    </row>
    <row r="15" spans="1:19" x14ac:dyDescent="0.25">
      <c r="A15" s="1" t="s">
        <v>54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5">
        <f t="shared" si="0"/>
        <v>0</v>
      </c>
      <c r="S15" s="5">
        <f t="shared" si="1"/>
        <v>0</v>
      </c>
    </row>
    <row r="16" spans="1:19" x14ac:dyDescent="0.25">
      <c r="A16" s="1" t="s">
        <v>46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">
        <f t="shared" si="0"/>
        <v>0</v>
      </c>
      <c r="S16" s="5">
        <f t="shared" si="1"/>
        <v>0</v>
      </c>
    </row>
    <row r="17" spans="1:19" x14ac:dyDescent="0.25">
      <c r="A17" s="1" t="s">
        <v>47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5">
        <f t="shared" si="0"/>
        <v>0</v>
      </c>
      <c r="S17" s="5">
        <f t="shared" si="1"/>
        <v>0</v>
      </c>
    </row>
    <row r="18" spans="1:19" x14ac:dyDescent="0.25">
      <c r="A18" s="1" t="s">
        <v>55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5">
        <f t="shared" si="0"/>
        <v>0</v>
      </c>
      <c r="S18" s="5">
        <f t="shared" si="1"/>
        <v>0</v>
      </c>
    </row>
    <row r="19" spans="1:19" x14ac:dyDescent="0.25">
      <c r="A19" s="1" t="s">
        <v>56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>
        <f t="shared" si="0"/>
        <v>0</v>
      </c>
      <c r="S19" s="5">
        <f t="shared" si="1"/>
        <v>0</v>
      </c>
    </row>
    <row r="20" spans="1:19" x14ac:dyDescent="0.25">
      <c r="A20" s="1" t="s">
        <v>57</v>
      </c>
      <c r="B20" s="1"/>
      <c r="C20" s="1"/>
      <c r="D20" s="1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5">
        <f t="shared" si="0"/>
        <v>0</v>
      </c>
      <c r="S20" s="5">
        <f t="shared" si="1"/>
        <v>0</v>
      </c>
    </row>
    <row r="21" spans="1:19" x14ac:dyDescent="0.25">
      <c r="A21" s="8" t="s">
        <v>3</v>
      </c>
      <c r="B21" s="8">
        <f>SUM(B3:B20)</f>
        <v>0</v>
      </c>
      <c r="C21" s="8">
        <f t="shared" ref="C21:Q21" si="2">SUM(C3:C20)</f>
        <v>0</v>
      </c>
      <c r="D21" s="8">
        <f t="shared" si="2"/>
        <v>0</v>
      </c>
      <c r="E21" s="8">
        <f t="shared" si="2"/>
        <v>0</v>
      </c>
      <c r="F21" s="8">
        <f t="shared" si="2"/>
        <v>0</v>
      </c>
      <c r="G21" s="8">
        <f t="shared" si="2"/>
        <v>0</v>
      </c>
      <c r="H21" s="8">
        <f t="shared" si="2"/>
        <v>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8">
        <f t="shared" si="2"/>
        <v>0</v>
      </c>
      <c r="N21" s="8">
        <f t="shared" si="2"/>
        <v>0</v>
      </c>
      <c r="O21" s="8">
        <f t="shared" si="2"/>
        <v>0</v>
      </c>
      <c r="P21" s="8">
        <f t="shared" si="2"/>
        <v>0</v>
      </c>
      <c r="Q21" s="8">
        <f t="shared" si="2"/>
        <v>0</v>
      </c>
      <c r="R21" s="8" t="e">
        <f>SUM(R3:R20)</f>
        <v>#VALUE!</v>
      </c>
      <c r="S21" s="8">
        <f t="shared" ref="S21" si="3">SUM(S3:S17)</f>
        <v>0</v>
      </c>
    </row>
    <row r="23" spans="1:19" x14ac:dyDescent="0.25">
      <c r="A23" s="1" t="s">
        <v>77</v>
      </c>
      <c r="B23" s="59" t="s">
        <v>51</v>
      </c>
      <c r="C23" s="60"/>
      <c r="D23" s="61" t="s">
        <v>52</v>
      </c>
      <c r="E23" s="62"/>
      <c r="F23" s="57" t="s">
        <v>53</v>
      </c>
      <c r="G23" s="58"/>
      <c r="H23" s="57" t="s">
        <v>53</v>
      </c>
      <c r="I23" s="58"/>
      <c r="J23" s="57" t="s">
        <v>53</v>
      </c>
      <c r="K23" s="58"/>
      <c r="L23" s="57" t="s">
        <v>53</v>
      </c>
      <c r="M23" s="58"/>
      <c r="N23" s="57" t="s">
        <v>53</v>
      </c>
      <c r="O23" s="58"/>
      <c r="P23" s="10"/>
      <c r="Q23" s="10"/>
      <c r="R23" s="2"/>
      <c r="S23" s="2"/>
    </row>
    <row r="24" spans="1:19" x14ac:dyDescent="0.25">
      <c r="A24" s="1"/>
      <c r="B24" s="2" t="s">
        <v>1</v>
      </c>
      <c r="C24" s="2" t="s">
        <v>2</v>
      </c>
      <c r="D24" s="2" t="s">
        <v>1</v>
      </c>
      <c r="E24" s="2" t="s">
        <v>2</v>
      </c>
      <c r="F24" s="2" t="s">
        <v>1</v>
      </c>
      <c r="G24" s="2" t="s">
        <v>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4" t="s">
        <v>3</v>
      </c>
      <c r="S24" s="4" t="s">
        <v>3</v>
      </c>
    </row>
    <row r="25" spans="1:19" x14ac:dyDescent="0.25">
      <c r="A25" s="7" t="s">
        <v>4</v>
      </c>
      <c r="B25" s="1">
        <v>266</v>
      </c>
      <c r="C25" s="1">
        <v>580</v>
      </c>
      <c r="D25" s="1">
        <v>194</v>
      </c>
      <c r="E25" s="1">
        <v>249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">
        <f t="shared" ref="R25:S32" si="4">B25+D25+F25</f>
        <v>460</v>
      </c>
      <c r="S25" s="5">
        <f t="shared" si="4"/>
        <v>829</v>
      </c>
    </row>
    <row r="26" spans="1:19" x14ac:dyDescent="0.25">
      <c r="A26" s="7" t="s">
        <v>0</v>
      </c>
      <c r="B26" s="1">
        <v>459</v>
      </c>
      <c r="C26" s="1"/>
      <c r="D26" s="1">
        <v>314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5">
        <f t="shared" si="4"/>
        <v>773</v>
      </c>
      <c r="S26" s="5">
        <f t="shared" si="4"/>
        <v>0</v>
      </c>
    </row>
    <row r="27" spans="1:19" x14ac:dyDescent="0.25">
      <c r="A27" s="7" t="s">
        <v>5</v>
      </c>
      <c r="B27" s="1">
        <v>77</v>
      </c>
      <c r="C27" s="1"/>
      <c r="D27" s="1">
        <v>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">
        <f t="shared" si="4"/>
        <v>80</v>
      </c>
      <c r="S27" s="5">
        <f t="shared" si="4"/>
        <v>0</v>
      </c>
    </row>
    <row r="28" spans="1:19" x14ac:dyDescent="0.25">
      <c r="A28" s="7" t="s">
        <v>6</v>
      </c>
      <c r="B28" s="1">
        <v>266</v>
      </c>
      <c r="C28" s="1"/>
      <c r="D28" s="1">
        <v>142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">
        <f t="shared" si="4"/>
        <v>408</v>
      </c>
      <c r="S28" s="5">
        <f t="shared" si="4"/>
        <v>0</v>
      </c>
    </row>
    <row r="29" spans="1:19" x14ac:dyDescent="0.25">
      <c r="A29" s="7" t="s">
        <v>7</v>
      </c>
      <c r="B29" s="1">
        <v>102</v>
      </c>
      <c r="C29" s="1"/>
      <c r="D29" s="1">
        <v>249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">
        <f t="shared" si="4"/>
        <v>351</v>
      </c>
      <c r="S29" s="5">
        <f t="shared" si="4"/>
        <v>0</v>
      </c>
    </row>
    <row r="30" spans="1:19" x14ac:dyDescent="0.25">
      <c r="A30" s="7" t="s">
        <v>8</v>
      </c>
      <c r="B30" s="1">
        <v>160</v>
      </c>
      <c r="C30" s="1"/>
      <c r="D30" s="1">
        <v>41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>
        <f t="shared" si="4"/>
        <v>201</v>
      </c>
      <c r="S30" s="5">
        <f t="shared" si="4"/>
        <v>0</v>
      </c>
    </row>
    <row r="31" spans="1:19" x14ac:dyDescent="0.25">
      <c r="A31" s="7" t="s">
        <v>9</v>
      </c>
      <c r="B31" s="1">
        <v>131</v>
      </c>
      <c r="C31" s="1"/>
      <c r="D31" s="1">
        <v>55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">
        <f t="shared" si="4"/>
        <v>186</v>
      </c>
      <c r="S31" s="5">
        <f t="shared" si="4"/>
        <v>0</v>
      </c>
    </row>
    <row r="32" spans="1:19" ht="23.25" x14ac:dyDescent="0.25">
      <c r="A32" s="11" t="s">
        <v>34</v>
      </c>
      <c r="B32" s="1">
        <v>0</v>
      </c>
      <c r="C32" s="1"/>
      <c r="D32" s="1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5">
        <f t="shared" si="4"/>
        <v>0</v>
      </c>
      <c r="S32" s="5">
        <f t="shared" si="4"/>
        <v>0</v>
      </c>
    </row>
    <row r="33" spans="1:19" ht="23.25" x14ac:dyDescent="0.25">
      <c r="A33" s="12" t="s">
        <v>35</v>
      </c>
      <c r="B33" s="1">
        <v>0</v>
      </c>
      <c r="C33" s="1"/>
      <c r="D33" s="1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5">
        <f>B33+D33+F33</f>
        <v>0</v>
      </c>
      <c r="S33" s="5"/>
    </row>
    <row r="34" spans="1:19" x14ac:dyDescent="0.25">
      <c r="A34" s="7" t="s">
        <v>36</v>
      </c>
      <c r="B34" s="1">
        <v>0</v>
      </c>
      <c r="C34" s="1"/>
      <c r="D34" s="1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5">
        <f>B34+D34+F34</f>
        <v>0</v>
      </c>
      <c r="S34" s="5">
        <f>C34+E34+G34</f>
        <v>0</v>
      </c>
    </row>
    <row r="35" spans="1:19" x14ac:dyDescent="0.25">
      <c r="A35" s="9" t="s">
        <v>3</v>
      </c>
      <c r="B35" s="8">
        <f t="shared" ref="B35:G35" si="5">SUM(B25:B34)</f>
        <v>1461</v>
      </c>
      <c r="C35" s="8">
        <f t="shared" si="5"/>
        <v>580</v>
      </c>
      <c r="D35" s="8">
        <f t="shared" si="5"/>
        <v>998</v>
      </c>
      <c r="E35" s="8">
        <f t="shared" si="5"/>
        <v>249</v>
      </c>
      <c r="F35" s="8">
        <f t="shared" si="5"/>
        <v>0</v>
      </c>
      <c r="G35" s="8">
        <f t="shared" si="5"/>
        <v>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>
        <f>SUM(R25:R34)</f>
        <v>2459</v>
      </c>
      <c r="S35" s="8">
        <f>SUM(S25:S34)</f>
        <v>829</v>
      </c>
    </row>
    <row r="37" spans="1:19" x14ac:dyDescent="0.25">
      <c r="A37" s="1" t="s">
        <v>78</v>
      </c>
      <c r="B37" s="59" t="s">
        <v>51</v>
      </c>
      <c r="C37" s="60"/>
      <c r="D37" s="61" t="s">
        <v>52</v>
      </c>
      <c r="E37" s="62"/>
      <c r="F37" s="57" t="s">
        <v>53</v>
      </c>
      <c r="G37" s="58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"/>
      <c r="S37" s="2"/>
    </row>
    <row r="38" spans="1:19" x14ac:dyDescent="0.25">
      <c r="A38" s="1"/>
      <c r="B38" s="2" t="s">
        <v>1</v>
      </c>
      <c r="C38" s="2" t="s">
        <v>2</v>
      </c>
      <c r="D38" s="2" t="s">
        <v>1</v>
      </c>
      <c r="E38" s="2" t="s">
        <v>2</v>
      </c>
      <c r="F38" s="2" t="s">
        <v>1</v>
      </c>
      <c r="G38" s="2" t="s">
        <v>2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4" t="s">
        <v>3</v>
      </c>
      <c r="S38" s="4" t="s">
        <v>3</v>
      </c>
    </row>
    <row r="39" spans="1:19" x14ac:dyDescent="0.25">
      <c r="A39" s="6" t="s">
        <v>4</v>
      </c>
      <c r="B39" s="1">
        <v>89</v>
      </c>
      <c r="C39" s="1">
        <v>135</v>
      </c>
      <c r="D39" s="1">
        <v>88</v>
      </c>
      <c r="E39" s="1">
        <v>145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">
        <f t="shared" ref="R39:R59" si="6">B39+D39+F39</f>
        <v>177</v>
      </c>
      <c r="S39" s="5">
        <f t="shared" ref="S39:S59" si="7">C39+E39+G39</f>
        <v>280</v>
      </c>
    </row>
    <row r="40" spans="1:19" x14ac:dyDescent="0.25">
      <c r="A40" s="6" t="s">
        <v>10</v>
      </c>
      <c r="B40" s="1">
        <v>2</v>
      </c>
      <c r="C40" s="1"/>
      <c r="D40" s="1">
        <v>25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">
        <f t="shared" si="6"/>
        <v>27</v>
      </c>
      <c r="S40" s="5">
        <f t="shared" si="7"/>
        <v>0</v>
      </c>
    </row>
    <row r="41" spans="1:19" x14ac:dyDescent="0.25">
      <c r="A41" s="6" t="s">
        <v>11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">
        <f t="shared" si="6"/>
        <v>0</v>
      </c>
      <c r="S41" s="5">
        <f t="shared" si="7"/>
        <v>0</v>
      </c>
    </row>
    <row r="42" spans="1:19" x14ac:dyDescent="0.25">
      <c r="A42" s="6" t="s">
        <v>12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5">
        <f t="shared" si="6"/>
        <v>0</v>
      </c>
      <c r="S42" s="5">
        <f t="shared" si="7"/>
        <v>0</v>
      </c>
    </row>
    <row r="43" spans="1:19" x14ac:dyDescent="0.25">
      <c r="A43" s="6" t="s">
        <v>21</v>
      </c>
      <c r="B43" s="1">
        <v>168</v>
      </c>
      <c r="C43" s="1"/>
      <c r="D43" s="1">
        <v>235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5">
        <f t="shared" si="6"/>
        <v>403</v>
      </c>
      <c r="S43" s="5">
        <f t="shared" si="7"/>
        <v>0</v>
      </c>
    </row>
    <row r="44" spans="1:19" x14ac:dyDescent="0.25">
      <c r="A44" s="6" t="s">
        <v>13</v>
      </c>
      <c r="B44" s="1"/>
      <c r="C44" s="1"/>
      <c r="D44" s="1">
        <v>2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5">
        <f t="shared" si="6"/>
        <v>2</v>
      </c>
      <c r="S44" s="5">
        <f t="shared" si="7"/>
        <v>0</v>
      </c>
    </row>
    <row r="45" spans="1:19" x14ac:dyDescent="0.25">
      <c r="A45" s="6" t="s">
        <v>14</v>
      </c>
      <c r="B45" s="1">
        <v>6</v>
      </c>
      <c r="C45" s="1"/>
      <c r="D45" s="1">
        <v>7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5">
        <f t="shared" si="6"/>
        <v>13</v>
      </c>
      <c r="S45" s="5">
        <f t="shared" si="7"/>
        <v>0</v>
      </c>
    </row>
    <row r="46" spans="1:19" x14ac:dyDescent="0.25">
      <c r="A46" s="6" t="s">
        <v>6</v>
      </c>
      <c r="B46" s="1">
        <v>61</v>
      </c>
      <c r="C46" s="1"/>
      <c r="D46" s="1">
        <v>76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5">
        <f t="shared" si="6"/>
        <v>137</v>
      </c>
      <c r="S46" s="5">
        <f t="shared" si="7"/>
        <v>0</v>
      </c>
    </row>
    <row r="47" spans="1:19" x14ac:dyDescent="0.25">
      <c r="A47" s="6" t="s">
        <v>7</v>
      </c>
      <c r="B47" s="1">
        <v>90</v>
      </c>
      <c r="C47" s="1"/>
      <c r="D47" s="1">
        <v>106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5">
        <f t="shared" si="6"/>
        <v>196</v>
      </c>
      <c r="S47" s="5">
        <f t="shared" si="7"/>
        <v>0</v>
      </c>
    </row>
    <row r="48" spans="1:19" x14ac:dyDescent="0.25">
      <c r="A48" s="6" t="s">
        <v>15</v>
      </c>
      <c r="B48" s="1">
        <v>90</v>
      </c>
      <c r="C48" s="1"/>
      <c r="D48" s="1">
        <v>104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5">
        <f t="shared" si="6"/>
        <v>194</v>
      </c>
      <c r="S48" s="5">
        <f t="shared" si="7"/>
        <v>0</v>
      </c>
    </row>
    <row r="49" spans="1:19" x14ac:dyDescent="0.25">
      <c r="A49" s="6" t="s">
        <v>17</v>
      </c>
      <c r="B49" s="1">
        <v>90</v>
      </c>
      <c r="C49" s="1"/>
      <c r="D49" s="1">
        <v>104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5">
        <f t="shared" si="6"/>
        <v>194</v>
      </c>
      <c r="S49" s="5">
        <f t="shared" si="7"/>
        <v>0</v>
      </c>
    </row>
    <row r="50" spans="1:19" x14ac:dyDescent="0.25">
      <c r="A50" s="6" t="s">
        <v>18</v>
      </c>
      <c r="B50" s="1">
        <v>90</v>
      </c>
      <c r="C50" s="1"/>
      <c r="D50" s="1">
        <v>104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5">
        <f t="shared" si="6"/>
        <v>194</v>
      </c>
      <c r="S50" s="5">
        <f t="shared" si="7"/>
        <v>0</v>
      </c>
    </row>
    <row r="51" spans="1:19" x14ac:dyDescent="0.25">
      <c r="A51" s="6" t="s">
        <v>19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5">
        <f t="shared" si="6"/>
        <v>0</v>
      </c>
      <c r="S51" s="5">
        <f t="shared" si="7"/>
        <v>0</v>
      </c>
    </row>
    <row r="52" spans="1:19" x14ac:dyDescent="0.25">
      <c r="A52" s="6" t="s">
        <v>20</v>
      </c>
      <c r="B52" s="1">
        <v>1</v>
      </c>
      <c r="C52" s="1"/>
      <c r="D52" s="1">
        <v>18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5">
        <f t="shared" si="6"/>
        <v>19</v>
      </c>
      <c r="S52" s="5">
        <f t="shared" si="7"/>
        <v>0</v>
      </c>
    </row>
    <row r="53" spans="1:19" x14ac:dyDescent="0.25">
      <c r="A53" s="6" t="s">
        <v>22</v>
      </c>
      <c r="B53" s="1">
        <v>1</v>
      </c>
      <c r="C53" s="1"/>
      <c r="D53" s="1">
        <v>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5">
        <f t="shared" si="6"/>
        <v>3</v>
      </c>
      <c r="S53" s="5">
        <f t="shared" si="7"/>
        <v>0</v>
      </c>
    </row>
    <row r="54" spans="1:19" x14ac:dyDescent="0.25">
      <c r="A54" s="6" t="s">
        <v>23</v>
      </c>
      <c r="B54" s="1">
        <v>2</v>
      </c>
      <c r="C54" s="1"/>
      <c r="D54" s="1">
        <v>25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5">
        <f t="shared" si="6"/>
        <v>27</v>
      </c>
      <c r="S54" s="5">
        <f t="shared" si="7"/>
        <v>0</v>
      </c>
    </row>
    <row r="55" spans="1:19" x14ac:dyDescent="0.25">
      <c r="A55" s="6" t="s">
        <v>24</v>
      </c>
      <c r="B55" s="1">
        <v>0</v>
      </c>
      <c r="C55" s="1"/>
      <c r="D55" s="1">
        <v>7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5">
        <f t="shared" si="6"/>
        <v>7</v>
      </c>
      <c r="S55" s="5">
        <f t="shared" si="7"/>
        <v>0</v>
      </c>
    </row>
    <row r="56" spans="1:19" x14ac:dyDescent="0.25">
      <c r="A56" s="6" t="s">
        <v>9</v>
      </c>
      <c r="B56" s="1">
        <v>19</v>
      </c>
      <c r="C56" s="1"/>
      <c r="D56" s="1">
        <v>47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5">
        <f t="shared" si="6"/>
        <v>66</v>
      </c>
      <c r="S56" s="5">
        <f t="shared" si="7"/>
        <v>0</v>
      </c>
    </row>
    <row r="57" spans="1:19" x14ac:dyDescent="0.25">
      <c r="A57" s="1" t="s">
        <v>25</v>
      </c>
      <c r="B57" s="1">
        <v>90</v>
      </c>
      <c r="C57" s="1"/>
      <c r="D57" s="1">
        <v>104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5">
        <f t="shared" si="6"/>
        <v>194</v>
      </c>
      <c r="S57" s="5">
        <f t="shared" si="7"/>
        <v>0</v>
      </c>
    </row>
    <row r="58" spans="1:19" x14ac:dyDescent="0.25">
      <c r="A58" s="1" t="s">
        <v>58</v>
      </c>
      <c r="B58" s="1">
        <v>1</v>
      </c>
      <c r="C58" s="1"/>
      <c r="D58" s="1">
        <v>11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5">
        <f t="shared" si="6"/>
        <v>12</v>
      </c>
      <c r="S58" s="5">
        <f t="shared" si="7"/>
        <v>0</v>
      </c>
    </row>
    <row r="59" spans="1:19" x14ac:dyDescent="0.25">
      <c r="A59" s="1" t="s">
        <v>59</v>
      </c>
      <c r="B59" s="1">
        <v>1</v>
      </c>
      <c r="C59" s="1"/>
      <c r="D59" s="1">
        <v>22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5">
        <f t="shared" si="6"/>
        <v>23</v>
      </c>
      <c r="S59" s="5">
        <f t="shared" si="7"/>
        <v>0</v>
      </c>
    </row>
    <row r="60" spans="1:19" x14ac:dyDescent="0.25">
      <c r="A60" s="3"/>
      <c r="B60" s="1">
        <f t="shared" ref="B60:G60" si="8">SUM(B39:B59)</f>
        <v>801</v>
      </c>
      <c r="C60" s="1">
        <f t="shared" si="8"/>
        <v>135</v>
      </c>
      <c r="D60" s="1">
        <f t="shared" si="8"/>
        <v>1087</v>
      </c>
      <c r="E60" s="1">
        <f t="shared" si="8"/>
        <v>145</v>
      </c>
      <c r="F60" s="1">
        <f t="shared" si="8"/>
        <v>0</v>
      </c>
      <c r="G60" s="1">
        <f t="shared" si="8"/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>
        <f>SUM(R39:R59)</f>
        <v>1888</v>
      </c>
      <c r="S60" s="1">
        <f>SUM(S39:S59)</f>
        <v>280</v>
      </c>
    </row>
    <row r="62" spans="1:19" x14ac:dyDescent="0.25">
      <c r="A62" s="1" t="s">
        <v>79</v>
      </c>
      <c r="B62" s="59" t="s">
        <v>51</v>
      </c>
      <c r="C62" s="60"/>
      <c r="D62" s="61" t="s">
        <v>52</v>
      </c>
      <c r="E62" s="62"/>
      <c r="F62" s="57" t="s">
        <v>53</v>
      </c>
      <c r="G62" s="58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2"/>
      <c r="S62" s="2"/>
    </row>
    <row r="63" spans="1:19" x14ac:dyDescent="0.25">
      <c r="A63" s="1"/>
      <c r="B63" s="2" t="s">
        <v>1</v>
      </c>
      <c r="C63" s="2" t="s">
        <v>2</v>
      </c>
      <c r="D63" s="2" t="s">
        <v>1</v>
      </c>
      <c r="E63" s="2" t="s">
        <v>2</v>
      </c>
      <c r="F63" s="2" t="s">
        <v>1</v>
      </c>
      <c r="G63" s="2" t="s">
        <v>2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4" t="s">
        <v>3</v>
      </c>
      <c r="S63" s="4" t="s">
        <v>3</v>
      </c>
    </row>
    <row r="64" spans="1:19" x14ac:dyDescent="0.25">
      <c r="A64" s="6" t="s">
        <v>61</v>
      </c>
      <c r="B64" s="1">
        <v>31</v>
      </c>
      <c r="C64" s="1">
        <v>79</v>
      </c>
      <c r="D64" s="1">
        <v>24</v>
      </c>
      <c r="E64" s="1">
        <v>60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5">
        <f t="shared" ref="R64:S70" si="9">B64+D64+F64</f>
        <v>55</v>
      </c>
      <c r="S64" s="5">
        <f t="shared" si="9"/>
        <v>139</v>
      </c>
    </row>
    <row r="65" spans="1:19" x14ac:dyDescent="0.25">
      <c r="A65" s="6" t="s">
        <v>62</v>
      </c>
      <c r="B65" s="1">
        <v>56</v>
      </c>
      <c r="C65" s="1"/>
      <c r="D65" s="1">
        <v>3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5">
        <f t="shared" si="9"/>
        <v>59</v>
      </c>
      <c r="S65" s="5">
        <f t="shared" si="9"/>
        <v>0</v>
      </c>
    </row>
    <row r="66" spans="1:19" ht="39" x14ac:dyDescent="0.25">
      <c r="A66" s="13" t="s">
        <v>63</v>
      </c>
      <c r="B66" s="1">
        <v>23</v>
      </c>
      <c r="C66" s="1"/>
      <c r="D66" s="1">
        <v>10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5">
        <f t="shared" si="9"/>
        <v>33</v>
      </c>
      <c r="S66" s="5">
        <f t="shared" si="9"/>
        <v>0</v>
      </c>
    </row>
    <row r="67" spans="1:19" x14ac:dyDescent="0.25">
      <c r="A67" s="6" t="s">
        <v>64</v>
      </c>
      <c r="B67" s="1">
        <v>4</v>
      </c>
      <c r="C67" s="1"/>
      <c r="D67" s="1">
        <v>4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5">
        <f t="shared" si="9"/>
        <v>8</v>
      </c>
      <c r="S67" s="5">
        <f t="shared" si="9"/>
        <v>0</v>
      </c>
    </row>
    <row r="68" spans="1:19" x14ac:dyDescent="0.25">
      <c r="A68" s="6" t="s">
        <v>65</v>
      </c>
      <c r="B68" s="1">
        <v>1</v>
      </c>
      <c r="C68" s="1"/>
      <c r="D68" s="1">
        <v>2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5">
        <f t="shared" si="9"/>
        <v>3</v>
      </c>
      <c r="S68" s="5">
        <f t="shared" si="9"/>
        <v>0</v>
      </c>
    </row>
    <row r="69" spans="1:19" x14ac:dyDescent="0.25">
      <c r="A69" s="6" t="s">
        <v>66</v>
      </c>
      <c r="B69" s="1">
        <v>1</v>
      </c>
      <c r="C69" s="1"/>
      <c r="D69" s="1">
        <v>1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5">
        <f t="shared" si="9"/>
        <v>2</v>
      </c>
      <c r="S69" s="5">
        <f t="shared" si="9"/>
        <v>0</v>
      </c>
    </row>
    <row r="70" spans="1:19" ht="26.25" x14ac:dyDescent="0.25">
      <c r="A70" s="13" t="s">
        <v>67</v>
      </c>
      <c r="B70" s="1">
        <v>1</v>
      </c>
      <c r="C70" s="1"/>
      <c r="D70" s="1">
        <v>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5">
        <f t="shared" si="9"/>
        <v>1</v>
      </c>
      <c r="S70" s="5">
        <f t="shared" si="9"/>
        <v>0</v>
      </c>
    </row>
    <row r="71" spans="1:19" ht="26.25" x14ac:dyDescent="0.25">
      <c r="A71" s="13" t="s">
        <v>73</v>
      </c>
      <c r="B71" s="1"/>
      <c r="C71" s="1"/>
      <c r="D71" s="1">
        <v>4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5"/>
      <c r="S71" s="5">
        <f>C71+E71+G71</f>
        <v>0</v>
      </c>
    </row>
    <row r="72" spans="1:19" x14ac:dyDescent="0.25">
      <c r="A72" s="13" t="s">
        <v>75</v>
      </c>
      <c r="B72" s="1"/>
      <c r="C72" s="1"/>
      <c r="D72" s="1">
        <v>2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5"/>
      <c r="S72" s="5"/>
    </row>
    <row r="73" spans="1:19" x14ac:dyDescent="0.25">
      <c r="A73" s="13" t="s">
        <v>74</v>
      </c>
      <c r="B73" s="1"/>
      <c r="C73" s="1"/>
      <c r="D73" s="1">
        <v>9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5"/>
      <c r="S73" s="5"/>
    </row>
    <row r="74" spans="1:19" x14ac:dyDescent="0.25">
      <c r="A74" s="6" t="s">
        <v>68</v>
      </c>
      <c r="B74" s="1">
        <v>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5">
        <f>B74+D74+F74</f>
        <v>5</v>
      </c>
      <c r="S74" s="5">
        <f>C74+E74+G74</f>
        <v>0</v>
      </c>
    </row>
    <row r="75" spans="1:19" ht="26.25" x14ac:dyDescent="0.25">
      <c r="A75" s="13" t="s">
        <v>69</v>
      </c>
      <c r="B75" s="1">
        <v>1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5">
        <f>B75+D75+F75</f>
        <v>1</v>
      </c>
      <c r="S75" s="5">
        <f>C75+E75+G75</f>
        <v>0</v>
      </c>
    </row>
    <row r="76" spans="1:19" ht="30" x14ac:dyDescent="0.25">
      <c r="A76" s="14" t="s">
        <v>71</v>
      </c>
      <c r="B76" s="1">
        <v>1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5">
        <f>B76+D76+F76</f>
        <v>1</v>
      </c>
      <c r="S76" s="5"/>
    </row>
    <row r="77" spans="1:19" x14ac:dyDescent="0.25">
      <c r="A77" s="6" t="s">
        <v>70</v>
      </c>
      <c r="B77" s="1">
        <v>1</v>
      </c>
      <c r="C77" s="1"/>
      <c r="D77" s="1">
        <v>1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5">
        <f>B77+D77+F77</f>
        <v>2</v>
      </c>
      <c r="S77" s="5">
        <f>C77+E77+G77</f>
        <v>0</v>
      </c>
    </row>
    <row r="78" spans="1:19" x14ac:dyDescent="0.25">
      <c r="A78" t="s">
        <v>72</v>
      </c>
      <c r="B78" s="1">
        <f t="shared" ref="B78:G78" si="10">SUM(B64:B77)</f>
        <v>125</v>
      </c>
      <c r="C78" s="1">
        <f t="shared" si="10"/>
        <v>79</v>
      </c>
      <c r="D78" s="1">
        <f t="shared" si="10"/>
        <v>60</v>
      </c>
      <c r="E78" s="1">
        <f t="shared" si="10"/>
        <v>60</v>
      </c>
      <c r="F78" s="1">
        <f t="shared" si="10"/>
        <v>0</v>
      </c>
      <c r="G78" s="1">
        <f t="shared" si="10"/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>
        <f>SUM(R64:R77)</f>
        <v>170</v>
      </c>
      <c r="S78" s="1">
        <f>SUM(S64:S77)</f>
        <v>139</v>
      </c>
    </row>
    <row r="80" spans="1:19" x14ac:dyDescent="0.25">
      <c r="A80" s="1" t="s">
        <v>80</v>
      </c>
      <c r="B80" s="59" t="s">
        <v>51</v>
      </c>
      <c r="C80" s="60"/>
      <c r="D80" s="61" t="s">
        <v>52</v>
      </c>
      <c r="E80" s="62"/>
      <c r="F80" s="57" t="s">
        <v>53</v>
      </c>
      <c r="G80" s="58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2"/>
      <c r="S80" s="2"/>
    </row>
    <row r="81" spans="1:19" x14ac:dyDescent="0.25">
      <c r="A81" s="1"/>
      <c r="B81" s="2" t="s">
        <v>1</v>
      </c>
      <c r="C81" s="2" t="s">
        <v>2</v>
      </c>
      <c r="D81" s="2" t="s">
        <v>1</v>
      </c>
      <c r="E81" s="2" t="s">
        <v>2</v>
      </c>
      <c r="F81" s="2" t="s">
        <v>1</v>
      </c>
      <c r="G81" s="2" t="s">
        <v>2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4" t="s">
        <v>3</v>
      </c>
      <c r="S81" s="4" t="s">
        <v>3</v>
      </c>
    </row>
    <row r="82" spans="1:19" x14ac:dyDescent="0.25">
      <c r="A82" s="6" t="s">
        <v>4</v>
      </c>
      <c r="B82" s="1">
        <v>1</v>
      </c>
      <c r="C82" s="1">
        <v>56</v>
      </c>
      <c r="D82" s="1">
        <v>0</v>
      </c>
      <c r="E82" s="1">
        <v>152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5">
        <f t="shared" ref="R82:R90" si="11">B82+D82+F82</f>
        <v>1</v>
      </c>
      <c r="S82" s="5">
        <f t="shared" ref="S82:S90" si="12">C82+E82+G82</f>
        <v>208</v>
      </c>
    </row>
    <row r="83" spans="1:19" x14ac:dyDescent="0.25">
      <c r="A83" s="6" t="s">
        <v>37</v>
      </c>
      <c r="B83" s="1">
        <v>0</v>
      </c>
      <c r="C83" s="1"/>
      <c r="D83" s="1">
        <v>2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5">
        <f t="shared" si="11"/>
        <v>2</v>
      </c>
      <c r="S83" s="5">
        <f t="shared" si="12"/>
        <v>0</v>
      </c>
    </row>
    <row r="84" spans="1:19" x14ac:dyDescent="0.25">
      <c r="A84" s="6" t="s">
        <v>14</v>
      </c>
      <c r="B84" s="1">
        <v>3</v>
      </c>
      <c r="C84" s="1"/>
      <c r="D84" s="1">
        <v>39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5">
        <f t="shared" si="11"/>
        <v>42</v>
      </c>
      <c r="S84" s="5">
        <f t="shared" si="12"/>
        <v>0</v>
      </c>
    </row>
    <row r="85" spans="1:19" x14ac:dyDescent="0.25">
      <c r="A85" s="6" t="s">
        <v>6</v>
      </c>
      <c r="B85" s="1">
        <v>51</v>
      </c>
      <c r="C85" s="1"/>
      <c r="D85" s="1">
        <v>110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5">
        <f t="shared" si="11"/>
        <v>161</v>
      </c>
      <c r="S85" s="5">
        <f t="shared" si="12"/>
        <v>0</v>
      </c>
    </row>
    <row r="86" spans="1:19" x14ac:dyDescent="0.25">
      <c r="A86" s="6" t="s">
        <v>9</v>
      </c>
      <c r="B86" s="1">
        <v>0</v>
      </c>
      <c r="C86" s="1"/>
      <c r="D86" s="1">
        <v>0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5">
        <f t="shared" si="11"/>
        <v>0</v>
      </c>
      <c r="S86" s="5">
        <f t="shared" si="12"/>
        <v>0</v>
      </c>
    </row>
    <row r="87" spans="1:19" x14ac:dyDescent="0.25">
      <c r="A87" s="6" t="s">
        <v>60</v>
      </c>
      <c r="B87" s="1">
        <v>0</v>
      </c>
      <c r="C87" s="1"/>
      <c r="D87" s="1">
        <v>1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5">
        <f t="shared" si="11"/>
        <v>1</v>
      </c>
      <c r="S87" s="5">
        <f t="shared" si="12"/>
        <v>0</v>
      </c>
    </row>
    <row r="88" spans="1:19" x14ac:dyDescent="0.25">
      <c r="A88" s="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5">
        <f t="shared" si="11"/>
        <v>0</v>
      </c>
      <c r="S88" s="5">
        <f t="shared" si="12"/>
        <v>0</v>
      </c>
    </row>
    <row r="89" spans="1:19" x14ac:dyDescent="0.25">
      <c r="A89" s="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5">
        <f t="shared" si="11"/>
        <v>0</v>
      </c>
      <c r="S89" s="5">
        <f t="shared" si="12"/>
        <v>0</v>
      </c>
    </row>
    <row r="90" spans="1:19" x14ac:dyDescent="0.25">
      <c r="A90" s="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5">
        <f t="shared" si="11"/>
        <v>0</v>
      </c>
      <c r="S90" s="5">
        <f t="shared" si="12"/>
        <v>0</v>
      </c>
    </row>
    <row r="91" spans="1:19" x14ac:dyDescent="0.25">
      <c r="A91" s="3" t="s">
        <v>3</v>
      </c>
      <c r="B91" s="1">
        <f t="shared" ref="B91:G91" si="13">SUM(B82:B90)</f>
        <v>55</v>
      </c>
      <c r="C91" s="1">
        <f t="shared" si="13"/>
        <v>56</v>
      </c>
      <c r="D91" s="1">
        <f t="shared" si="13"/>
        <v>152</v>
      </c>
      <c r="E91" s="1">
        <f t="shared" si="13"/>
        <v>152</v>
      </c>
      <c r="F91" s="1">
        <f t="shared" si="13"/>
        <v>0</v>
      </c>
      <c r="G91" s="1">
        <f t="shared" si="13"/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>
        <f>SUM(R82:R90)</f>
        <v>207</v>
      </c>
      <c r="S91" s="1">
        <f>SUM(S82:S90)</f>
        <v>208</v>
      </c>
    </row>
  </sheetData>
  <mergeCells count="24">
    <mergeCell ref="B1:C1"/>
    <mergeCell ref="D1:E1"/>
    <mergeCell ref="F1:G1"/>
    <mergeCell ref="B23:C23"/>
    <mergeCell ref="D23:E23"/>
    <mergeCell ref="F23:G23"/>
    <mergeCell ref="B80:C80"/>
    <mergeCell ref="D80:E80"/>
    <mergeCell ref="F80:G80"/>
    <mergeCell ref="B37:C37"/>
    <mergeCell ref="D37:E37"/>
    <mergeCell ref="F37:G37"/>
    <mergeCell ref="B62:C62"/>
    <mergeCell ref="D62:E62"/>
    <mergeCell ref="F62:G62"/>
    <mergeCell ref="P1:Q1"/>
    <mergeCell ref="H23:I23"/>
    <mergeCell ref="J23:K23"/>
    <mergeCell ref="L23:M23"/>
    <mergeCell ref="N23:O23"/>
    <mergeCell ref="H1:I1"/>
    <mergeCell ref="J1:K1"/>
    <mergeCell ref="L1:M1"/>
    <mergeCell ref="N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zoomScale="86" zoomScaleNormal="86" workbookViewId="0">
      <selection activeCell="K25" sqref="K25"/>
    </sheetView>
  </sheetViews>
  <sheetFormatPr baseColWidth="10" defaultRowHeight="15" x14ac:dyDescent="0.25"/>
  <cols>
    <col min="1" max="1" width="25.140625" customWidth="1"/>
    <col min="2" max="7" width="11.28515625" customWidth="1"/>
    <col min="8" max="8" width="9" customWidth="1"/>
    <col min="9" max="9" width="9.140625" customWidth="1"/>
  </cols>
  <sheetData>
    <row r="1" spans="1:9" x14ac:dyDescent="0.25">
      <c r="A1" s="27" t="s">
        <v>76</v>
      </c>
      <c r="B1" s="57" t="s">
        <v>92</v>
      </c>
      <c r="C1" s="58"/>
      <c r="D1" s="57" t="s">
        <v>93</v>
      </c>
      <c r="E1" s="58"/>
      <c r="F1" s="63">
        <v>44075</v>
      </c>
      <c r="G1" s="58"/>
      <c r="H1" s="2" t="s">
        <v>89</v>
      </c>
      <c r="I1" s="2" t="s">
        <v>90</v>
      </c>
    </row>
    <row r="2" spans="1:9" x14ac:dyDescent="0.25">
      <c r="A2" s="16"/>
      <c r="B2" s="17" t="s">
        <v>1</v>
      </c>
      <c r="C2" s="17" t="s">
        <v>2</v>
      </c>
      <c r="D2" s="17" t="s">
        <v>1</v>
      </c>
      <c r="E2" s="17" t="s">
        <v>2</v>
      </c>
      <c r="F2" s="46" t="s">
        <v>1</v>
      </c>
      <c r="G2" s="46" t="s">
        <v>2</v>
      </c>
      <c r="H2" s="18" t="s">
        <v>3</v>
      </c>
      <c r="I2" s="18" t="s">
        <v>3</v>
      </c>
    </row>
    <row r="3" spans="1:9" x14ac:dyDescent="0.25">
      <c r="A3" s="1" t="s">
        <v>48</v>
      </c>
      <c r="B3" s="1">
        <v>3</v>
      </c>
      <c r="C3" s="1">
        <v>4</v>
      </c>
      <c r="D3" s="1">
        <v>2</v>
      </c>
      <c r="E3" s="1">
        <v>5</v>
      </c>
      <c r="F3" s="1">
        <v>14</v>
      </c>
      <c r="G3" s="1">
        <v>9</v>
      </c>
      <c r="H3" s="5">
        <f t="shared" ref="H3:H6" si="0">B3+D3+F3</f>
        <v>19</v>
      </c>
      <c r="I3" s="5">
        <f t="shared" ref="I3:I6" si="1">C3+E3+G3</f>
        <v>18</v>
      </c>
    </row>
    <row r="4" spans="1:9" x14ac:dyDescent="0.25">
      <c r="A4" s="1" t="s">
        <v>40</v>
      </c>
      <c r="B4" s="1">
        <v>3</v>
      </c>
      <c r="C4" s="1"/>
      <c r="D4" s="1">
        <v>2</v>
      </c>
      <c r="E4" s="1"/>
      <c r="F4" s="1">
        <v>14</v>
      </c>
      <c r="G4" s="1"/>
      <c r="H4" s="5">
        <f t="shared" si="0"/>
        <v>19</v>
      </c>
      <c r="I4" s="5">
        <f t="shared" si="1"/>
        <v>0</v>
      </c>
    </row>
    <row r="5" spans="1:9" x14ac:dyDescent="0.25">
      <c r="A5" s="1" t="s">
        <v>49</v>
      </c>
      <c r="B5" s="1">
        <v>1</v>
      </c>
      <c r="C5" s="1"/>
      <c r="D5" s="1">
        <v>3</v>
      </c>
      <c r="E5" s="1"/>
      <c r="F5" s="1">
        <v>5</v>
      </c>
      <c r="G5" s="1">
        <v>5</v>
      </c>
      <c r="H5" s="5">
        <f t="shared" si="0"/>
        <v>9</v>
      </c>
      <c r="I5" s="5">
        <f t="shared" si="1"/>
        <v>5</v>
      </c>
    </row>
    <row r="6" spans="1:9" x14ac:dyDescent="0.25">
      <c r="A6" s="1" t="s">
        <v>50</v>
      </c>
      <c r="B6" s="1">
        <v>1</v>
      </c>
      <c r="C6" s="1"/>
      <c r="D6" s="1">
        <v>3</v>
      </c>
      <c r="E6" s="1"/>
      <c r="F6" s="1">
        <v>5</v>
      </c>
      <c r="G6" s="1"/>
      <c r="H6" s="5">
        <f t="shared" si="0"/>
        <v>9</v>
      </c>
      <c r="I6" s="5">
        <f t="shared" si="1"/>
        <v>0</v>
      </c>
    </row>
    <row r="7" spans="1:9" hidden="1" x14ac:dyDescent="0.25">
      <c r="A7" s="1" t="s">
        <v>38</v>
      </c>
      <c r="B7" s="1"/>
      <c r="C7" s="1"/>
      <c r="D7" s="1"/>
      <c r="E7" s="1"/>
      <c r="F7" s="1"/>
      <c r="G7" s="1"/>
      <c r="H7" s="5">
        <f>B7+D7+F7</f>
        <v>0</v>
      </c>
      <c r="I7" s="5">
        <f>C7+E7+G7</f>
        <v>0</v>
      </c>
    </row>
    <row r="8" spans="1:9" hidden="1" x14ac:dyDescent="0.25">
      <c r="A8" s="1" t="s">
        <v>39</v>
      </c>
      <c r="B8" s="1"/>
      <c r="C8" s="1"/>
      <c r="D8" s="1"/>
      <c r="E8" s="1"/>
      <c r="F8" s="1"/>
      <c r="G8" s="1"/>
      <c r="H8" s="5">
        <f t="shared" ref="H8:H19" si="2">B8+D8+F8</f>
        <v>0</v>
      </c>
      <c r="I8" s="5">
        <f t="shared" ref="I8:I19" si="3">C8+E8+G8</f>
        <v>0</v>
      </c>
    </row>
    <row r="9" spans="1:9" hidden="1" x14ac:dyDescent="0.25">
      <c r="A9" s="1" t="s">
        <v>40</v>
      </c>
      <c r="B9" s="1"/>
      <c r="C9" s="1"/>
      <c r="D9" s="1"/>
      <c r="E9" s="1"/>
      <c r="F9" s="1"/>
      <c r="G9" s="1"/>
      <c r="H9" s="5">
        <f t="shared" si="2"/>
        <v>0</v>
      </c>
      <c r="I9" s="5">
        <f t="shared" si="3"/>
        <v>0</v>
      </c>
    </row>
    <row r="10" spans="1:9" hidden="1" x14ac:dyDescent="0.25">
      <c r="A10" s="1" t="s">
        <v>41</v>
      </c>
      <c r="B10" s="1"/>
      <c r="C10" s="1"/>
      <c r="D10" s="1"/>
      <c r="E10" s="1"/>
      <c r="F10" s="1"/>
      <c r="G10" s="1"/>
      <c r="H10" s="5">
        <f t="shared" si="2"/>
        <v>0</v>
      </c>
      <c r="I10" s="5">
        <f t="shared" si="3"/>
        <v>0</v>
      </c>
    </row>
    <row r="11" spans="1:9" hidden="1" x14ac:dyDescent="0.25">
      <c r="A11" s="1" t="s">
        <v>42</v>
      </c>
      <c r="B11" s="1"/>
      <c r="C11" s="1"/>
      <c r="D11" s="1"/>
      <c r="E11" s="1"/>
      <c r="F11" s="1"/>
      <c r="G11" s="1"/>
      <c r="H11" s="5">
        <f t="shared" si="2"/>
        <v>0</v>
      </c>
      <c r="I11" s="5">
        <f t="shared" si="3"/>
        <v>0</v>
      </c>
    </row>
    <row r="12" spans="1:9" hidden="1" x14ac:dyDescent="0.25">
      <c r="A12" s="1" t="s">
        <v>43</v>
      </c>
      <c r="B12" s="1"/>
      <c r="C12" s="1"/>
      <c r="D12" s="1"/>
      <c r="E12" s="1"/>
      <c r="F12" s="1"/>
      <c r="G12" s="1"/>
      <c r="H12" s="5">
        <f t="shared" si="2"/>
        <v>0</v>
      </c>
      <c r="I12" s="5">
        <f t="shared" si="3"/>
        <v>0</v>
      </c>
    </row>
    <row r="13" spans="1:9" hidden="1" x14ac:dyDescent="0.25">
      <c r="A13" s="1" t="s">
        <v>44</v>
      </c>
      <c r="B13" s="1"/>
      <c r="C13" s="1"/>
      <c r="D13" s="1"/>
      <c r="E13" s="1"/>
      <c r="F13" s="1"/>
      <c r="G13" s="1"/>
      <c r="H13" s="5">
        <f t="shared" si="2"/>
        <v>0</v>
      </c>
      <c r="I13" s="5">
        <f t="shared" si="3"/>
        <v>0</v>
      </c>
    </row>
    <row r="14" spans="1:9" hidden="1" x14ac:dyDescent="0.25">
      <c r="A14" s="1" t="s">
        <v>45</v>
      </c>
      <c r="B14" s="1"/>
      <c r="C14" s="1"/>
      <c r="D14" s="1"/>
      <c r="E14" s="1"/>
      <c r="F14" s="1"/>
      <c r="G14" s="1"/>
      <c r="H14" s="5">
        <f t="shared" si="2"/>
        <v>0</v>
      </c>
      <c r="I14" s="5">
        <f t="shared" si="3"/>
        <v>0</v>
      </c>
    </row>
    <row r="15" spans="1:9" hidden="1" x14ac:dyDescent="0.25">
      <c r="A15" s="1" t="s">
        <v>54</v>
      </c>
      <c r="B15" s="1"/>
      <c r="C15" s="1"/>
      <c r="D15" s="1"/>
      <c r="E15" s="1"/>
      <c r="F15" s="1"/>
      <c r="G15" s="1"/>
      <c r="H15" s="5">
        <f t="shared" si="2"/>
        <v>0</v>
      </c>
      <c r="I15" s="5">
        <f t="shared" si="3"/>
        <v>0</v>
      </c>
    </row>
    <row r="16" spans="1:9" hidden="1" x14ac:dyDescent="0.25">
      <c r="A16" s="1" t="s">
        <v>46</v>
      </c>
      <c r="B16" s="1"/>
      <c r="C16" s="1"/>
      <c r="D16" s="1"/>
      <c r="E16" s="1"/>
      <c r="F16" s="1"/>
      <c r="G16" s="1"/>
      <c r="H16" s="5">
        <f t="shared" si="2"/>
        <v>0</v>
      </c>
      <c r="I16" s="5">
        <f t="shared" si="3"/>
        <v>0</v>
      </c>
    </row>
    <row r="17" spans="1:10" hidden="1" x14ac:dyDescent="0.25">
      <c r="A17" s="1" t="s">
        <v>47</v>
      </c>
      <c r="B17" s="1"/>
      <c r="C17" s="1"/>
      <c r="D17" s="1"/>
      <c r="E17" s="1"/>
      <c r="F17" s="1"/>
      <c r="G17" s="1"/>
      <c r="H17" s="5">
        <f t="shared" si="2"/>
        <v>0</v>
      </c>
      <c r="I17" s="5">
        <f t="shared" si="3"/>
        <v>0</v>
      </c>
    </row>
    <row r="18" spans="1:10" hidden="1" x14ac:dyDescent="0.25">
      <c r="A18" s="1" t="s">
        <v>55</v>
      </c>
      <c r="B18" s="1"/>
      <c r="C18" s="1"/>
      <c r="D18" s="1"/>
      <c r="E18" s="1"/>
      <c r="F18" s="1"/>
      <c r="G18" s="1"/>
      <c r="H18" s="5">
        <f t="shared" si="2"/>
        <v>0</v>
      </c>
      <c r="I18" s="5">
        <f t="shared" si="3"/>
        <v>0</v>
      </c>
    </row>
    <row r="19" spans="1:10" hidden="1" x14ac:dyDescent="0.25">
      <c r="A19" s="1" t="s">
        <v>56</v>
      </c>
      <c r="B19" s="1"/>
      <c r="C19" s="1"/>
      <c r="D19" s="1"/>
      <c r="E19" s="1"/>
      <c r="F19" s="1"/>
      <c r="G19" s="1"/>
      <c r="H19" s="5">
        <f t="shared" si="2"/>
        <v>0</v>
      </c>
      <c r="I19" s="5">
        <f t="shared" si="3"/>
        <v>0</v>
      </c>
    </row>
    <row r="20" spans="1:10" x14ac:dyDescent="0.25">
      <c r="A20" s="8" t="s">
        <v>3</v>
      </c>
      <c r="B20" s="8">
        <f>B19+B18+B17+B16+B15+B14+B13+B12+B11+B10+B9+B8+B7+B6+B5+B4+B3</f>
        <v>8</v>
      </c>
      <c r="C20" s="8">
        <f t="shared" ref="C20:G20" si="4">C19+C18+C17+C16+C15+C14+C13+C12+C11+C10+C9+C8+C7+C6+C5+C4+C3</f>
        <v>4</v>
      </c>
      <c r="D20" s="8">
        <f t="shared" si="4"/>
        <v>10</v>
      </c>
      <c r="E20" s="8">
        <f t="shared" si="4"/>
        <v>5</v>
      </c>
      <c r="F20" s="8">
        <f t="shared" si="4"/>
        <v>38</v>
      </c>
      <c r="G20" s="8">
        <f t="shared" si="4"/>
        <v>14</v>
      </c>
      <c r="H20" s="8">
        <f>H19+H18+H17+H16+H15+H14+H13+H12+H11+H10+H9+H8+H7+H6+H5+H4+H3</f>
        <v>56</v>
      </c>
      <c r="I20" s="8">
        <f>I19+I18+I17+I16+I15+I14+I13+I12+I11+I10+I9+I8+I7+I6+I5+I4+I3</f>
        <v>23</v>
      </c>
    </row>
    <row r="22" spans="1:10" x14ac:dyDescent="0.25">
      <c r="A22" s="27" t="s">
        <v>77</v>
      </c>
      <c r="B22" s="64" t="s">
        <v>92</v>
      </c>
      <c r="C22" s="64"/>
      <c r="D22" s="64" t="s">
        <v>93</v>
      </c>
      <c r="E22" s="64"/>
      <c r="F22" s="63">
        <v>44075</v>
      </c>
      <c r="G22" s="58"/>
      <c r="H22" s="2"/>
      <c r="I22" s="2"/>
    </row>
    <row r="23" spans="1:10" s="43" customFormat="1" ht="11.25" x14ac:dyDescent="0.2">
      <c r="A23" s="7"/>
      <c r="B23" s="41" t="s">
        <v>1</v>
      </c>
      <c r="C23" s="41" t="s">
        <v>2</v>
      </c>
      <c r="D23" s="41" t="s">
        <v>1</v>
      </c>
      <c r="E23" s="41" t="s">
        <v>2</v>
      </c>
      <c r="F23" s="46" t="s">
        <v>1</v>
      </c>
      <c r="G23" s="46" t="s">
        <v>2</v>
      </c>
      <c r="H23" s="42" t="s">
        <v>3</v>
      </c>
      <c r="I23" s="42" t="s">
        <v>3</v>
      </c>
    </row>
    <row r="24" spans="1:10" x14ac:dyDescent="0.25">
      <c r="A24" s="7" t="s">
        <v>4</v>
      </c>
      <c r="B24" s="1"/>
      <c r="C24" s="1"/>
      <c r="D24" s="1">
        <v>67</v>
      </c>
      <c r="E24" s="1">
        <v>67</v>
      </c>
      <c r="F24" s="1">
        <v>169</v>
      </c>
      <c r="G24" s="1">
        <v>169</v>
      </c>
      <c r="H24" s="5">
        <f>B24+D24++F24</f>
        <v>236</v>
      </c>
      <c r="I24" s="5">
        <f>C24+E24+G24</f>
        <v>236</v>
      </c>
    </row>
    <row r="25" spans="1:10" x14ac:dyDescent="0.25">
      <c r="A25" s="7" t="s">
        <v>0</v>
      </c>
      <c r="B25" s="1"/>
      <c r="C25" s="1"/>
      <c r="D25" s="1">
        <v>133</v>
      </c>
      <c r="E25" s="1"/>
      <c r="F25" s="1">
        <v>415</v>
      </c>
      <c r="G25" s="1"/>
      <c r="H25" s="5">
        <f t="shared" ref="H25:H30" si="5">B25+D25++F25</f>
        <v>548</v>
      </c>
      <c r="I25" s="5">
        <f t="shared" ref="I25:I30" si="6">C25+E25+G25</f>
        <v>0</v>
      </c>
    </row>
    <row r="26" spans="1:10" hidden="1" x14ac:dyDescent="0.25">
      <c r="A26" s="7" t="s">
        <v>5</v>
      </c>
      <c r="B26" s="1"/>
      <c r="C26" s="1"/>
      <c r="D26" s="1"/>
      <c r="E26" s="1"/>
      <c r="F26" s="1"/>
      <c r="G26" s="1"/>
      <c r="H26" s="5">
        <f t="shared" si="5"/>
        <v>0</v>
      </c>
      <c r="I26" s="5">
        <f t="shared" si="6"/>
        <v>0</v>
      </c>
    </row>
    <row r="27" spans="1:10" hidden="1" x14ac:dyDescent="0.25">
      <c r="A27" s="7" t="s">
        <v>6</v>
      </c>
      <c r="B27" s="1"/>
      <c r="C27" s="1"/>
      <c r="D27" s="1"/>
      <c r="E27" s="1"/>
      <c r="F27" s="1"/>
      <c r="G27" s="1"/>
      <c r="H27" s="5">
        <f t="shared" si="5"/>
        <v>0</v>
      </c>
      <c r="I27" s="5">
        <f t="shared" si="6"/>
        <v>0</v>
      </c>
    </row>
    <row r="28" spans="1:10" hidden="1" x14ac:dyDescent="0.25">
      <c r="A28" s="7" t="s">
        <v>7</v>
      </c>
      <c r="B28" s="1"/>
      <c r="C28" s="1"/>
      <c r="D28" s="1"/>
      <c r="E28" s="1"/>
      <c r="F28" s="1"/>
      <c r="G28" s="1"/>
      <c r="H28" s="5">
        <f t="shared" si="5"/>
        <v>0</v>
      </c>
      <c r="I28" s="5">
        <f t="shared" si="6"/>
        <v>0</v>
      </c>
    </row>
    <row r="29" spans="1:10" hidden="1" x14ac:dyDescent="0.25">
      <c r="A29" s="7" t="s">
        <v>8</v>
      </c>
      <c r="B29" s="1"/>
      <c r="C29" s="1"/>
      <c r="D29" s="1"/>
      <c r="E29" s="1"/>
      <c r="F29" s="1"/>
      <c r="G29" s="1"/>
      <c r="H29" s="5">
        <f t="shared" si="5"/>
        <v>0</v>
      </c>
      <c r="I29" s="5">
        <f t="shared" si="6"/>
        <v>0</v>
      </c>
    </row>
    <row r="30" spans="1:10" hidden="1" x14ac:dyDescent="0.25">
      <c r="A30" s="7" t="s">
        <v>9</v>
      </c>
      <c r="B30" s="1"/>
      <c r="C30" s="1"/>
      <c r="D30" s="1"/>
      <c r="E30" s="1"/>
      <c r="F30" s="1"/>
      <c r="G30" s="1"/>
      <c r="H30" s="5">
        <f t="shared" si="5"/>
        <v>0</v>
      </c>
      <c r="I30" s="5">
        <f t="shared" si="6"/>
        <v>0</v>
      </c>
    </row>
    <row r="31" spans="1:10" x14ac:dyDescent="0.25">
      <c r="A31" s="9" t="s">
        <v>3</v>
      </c>
      <c r="B31" s="8">
        <f t="shared" ref="B31:E31" si="7">SUM(B24:B30)</f>
        <v>0</v>
      </c>
      <c r="C31" s="8">
        <f t="shared" si="7"/>
        <v>0</v>
      </c>
      <c r="D31" s="8">
        <f t="shared" si="7"/>
        <v>200</v>
      </c>
      <c r="E31" s="8">
        <f t="shared" si="7"/>
        <v>67</v>
      </c>
      <c r="F31" s="8"/>
      <c r="G31" s="8"/>
      <c r="H31" s="8">
        <f>SUM(H24:H30)</f>
        <v>784</v>
      </c>
      <c r="I31" s="8">
        <f>SUM(I24:I30)</f>
        <v>236</v>
      </c>
    </row>
    <row r="32" spans="1:10" s="51" customFormat="1" ht="15.75" thickBot="1" x14ac:dyDescent="0.3">
      <c r="A32" s="43"/>
      <c r="B32" s="43"/>
      <c r="C32" s="43"/>
      <c r="D32" s="43"/>
      <c r="E32" s="43"/>
      <c r="F32" s="43"/>
      <c r="G32" s="43"/>
      <c r="H32" s="43"/>
      <c r="I32" s="43"/>
      <c r="J32" s="43"/>
    </row>
    <row r="33" spans="1:9" ht="15.75" hidden="1" thickBot="1" x14ac:dyDescent="0.3">
      <c r="A33" s="28" t="s">
        <v>78</v>
      </c>
      <c r="B33" s="57" t="s">
        <v>92</v>
      </c>
      <c r="C33" s="58"/>
      <c r="D33" s="57" t="s">
        <v>93</v>
      </c>
      <c r="E33" s="58"/>
      <c r="F33" s="63">
        <v>44075</v>
      </c>
      <c r="G33" s="58"/>
      <c r="H33" s="2" t="s">
        <v>89</v>
      </c>
      <c r="I33" s="2" t="s">
        <v>90</v>
      </c>
    </row>
    <row r="34" spans="1:9" s="40" customFormat="1" ht="12" hidden="1" x14ac:dyDescent="0.2">
      <c r="A34" s="37"/>
      <c r="B34" s="38" t="s">
        <v>1</v>
      </c>
      <c r="C34" s="38" t="s">
        <v>2</v>
      </c>
      <c r="D34" s="38" t="s">
        <v>1</v>
      </c>
      <c r="E34" s="38" t="s">
        <v>2</v>
      </c>
      <c r="F34" s="46" t="s">
        <v>1</v>
      </c>
      <c r="G34" s="46" t="s">
        <v>2</v>
      </c>
      <c r="H34" s="39" t="s">
        <v>3</v>
      </c>
      <c r="I34" s="39" t="s">
        <v>3</v>
      </c>
    </row>
    <row r="35" spans="1:9" hidden="1" x14ac:dyDescent="0.25">
      <c r="A35" s="6" t="s">
        <v>4</v>
      </c>
      <c r="B35" s="1"/>
      <c r="C35" s="1"/>
      <c r="D35" s="1"/>
      <c r="E35" s="1"/>
      <c r="F35" s="1"/>
      <c r="G35" s="1"/>
      <c r="H35" s="5">
        <f>B35+D35+F35</f>
        <v>0</v>
      </c>
      <c r="I35" s="5">
        <f>C35+E35+G35</f>
        <v>0</v>
      </c>
    </row>
    <row r="36" spans="1:9" hidden="1" x14ac:dyDescent="0.25">
      <c r="A36" s="6" t="s">
        <v>10</v>
      </c>
      <c r="B36" s="1"/>
      <c r="C36" s="1"/>
      <c r="D36" s="1"/>
      <c r="E36" s="1"/>
      <c r="F36" s="1"/>
      <c r="G36" s="1"/>
      <c r="H36" s="5">
        <f t="shared" ref="H36:H52" si="8">B36+D36+F36</f>
        <v>0</v>
      </c>
      <c r="I36" s="5">
        <f t="shared" ref="I36:I52" si="9">C36+E36+G36</f>
        <v>0</v>
      </c>
    </row>
    <row r="37" spans="1:9" hidden="1" x14ac:dyDescent="0.25">
      <c r="A37" s="6" t="s">
        <v>21</v>
      </c>
      <c r="B37" s="1"/>
      <c r="C37" s="1"/>
      <c r="D37" s="1"/>
      <c r="E37" s="1"/>
      <c r="F37" s="1"/>
      <c r="G37" s="1"/>
      <c r="H37" s="5">
        <f t="shared" si="8"/>
        <v>0</v>
      </c>
      <c r="I37" s="5">
        <f t="shared" si="9"/>
        <v>0</v>
      </c>
    </row>
    <row r="38" spans="1:9" hidden="1" x14ac:dyDescent="0.25">
      <c r="A38" s="6" t="s">
        <v>13</v>
      </c>
      <c r="B38" s="1"/>
      <c r="C38" s="1"/>
      <c r="D38" s="1"/>
      <c r="E38" s="1"/>
      <c r="F38" s="1"/>
      <c r="G38" s="1"/>
      <c r="H38" s="5">
        <f t="shared" si="8"/>
        <v>0</v>
      </c>
      <c r="I38" s="5">
        <f t="shared" si="9"/>
        <v>0</v>
      </c>
    </row>
    <row r="39" spans="1:9" hidden="1" x14ac:dyDescent="0.25">
      <c r="A39" s="6" t="s">
        <v>14</v>
      </c>
      <c r="B39" s="1"/>
      <c r="C39" s="1"/>
      <c r="D39" s="1"/>
      <c r="E39" s="1"/>
      <c r="F39" s="1"/>
      <c r="G39" s="1"/>
      <c r="H39" s="5">
        <f t="shared" si="8"/>
        <v>0</v>
      </c>
      <c r="I39" s="5">
        <f t="shared" si="9"/>
        <v>0</v>
      </c>
    </row>
    <row r="40" spans="1:9" hidden="1" x14ac:dyDescent="0.25">
      <c r="A40" s="6" t="s">
        <v>6</v>
      </c>
      <c r="B40" s="1"/>
      <c r="C40" s="1"/>
      <c r="D40" s="1"/>
      <c r="E40" s="1"/>
      <c r="F40" s="1"/>
      <c r="G40" s="1"/>
      <c r="H40" s="5">
        <f t="shared" si="8"/>
        <v>0</v>
      </c>
      <c r="I40" s="5">
        <f t="shared" si="9"/>
        <v>0</v>
      </c>
    </row>
    <row r="41" spans="1:9" hidden="1" x14ac:dyDescent="0.25">
      <c r="A41" s="6" t="s">
        <v>7</v>
      </c>
      <c r="B41" s="1"/>
      <c r="C41" s="1"/>
      <c r="D41" s="1"/>
      <c r="E41" s="1"/>
      <c r="F41" s="1"/>
      <c r="G41" s="1"/>
      <c r="H41" s="5">
        <f t="shared" si="8"/>
        <v>0</v>
      </c>
      <c r="I41" s="5">
        <f t="shared" si="9"/>
        <v>0</v>
      </c>
    </row>
    <row r="42" spans="1:9" hidden="1" x14ac:dyDescent="0.25">
      <c r="A42" s="6" t="s">
        <v>15</v>
      </c>
      <c r="B42" s="1"/>
      <c r="C42" s="1"/>
      <c r="D42" s="1"/>
      <c r="E42" s="1"/>
      <c r="F42" s="1"/>
      <c r="G42" s="1"/>
      <c r="H42" s="5">
        <f t="shared" si="8"/>
        <v>0</v>
      </c>
      <c r="I42" s="5">
        <f t="shared" si="9"/>
        <v>0</v>
      </c>
    </row>
    <row r="43" spans="1:9" hidden="1" x14ac:dyDescent="0.25">
      <c r="A43" s="6" t="s">
        <v>17</v>
      </c>
      <c r="B43" s="1"/>
      <c r="C43" s="1"/>
      <c r="D43" s="1"/>
      <c r="E43" s="1"/>
      <c r="F43" s="1"/>
      <c r="G43" s="1"/>
      <c r="H43" s="5">
        <f t="shared" si="8"/>
        <v>0</v>
      </c>
      <c r="I43" s="5">
        <f t="shared" si="9"/>
        <v>0</v>
      </c>
    </row>
    <row r="44" spans="1:9" hidden="1" x14ac:dyDescent="0.25">
      <c r="A44" s="6" t="s">
        <v>18</v>
      </c>
      <c r="B44" s="1"/>
      <c r="C44" s="1"/>
      <c r="D44" s="1"/>
      <c r="E44" s="1"/>
      <c r="F44" s="1"/>
      <c r="G44" s="1"/>
      <c r="H44" s="5">
        <f t="shared" si="8"/>
        <v>0</v>
      </c>
      <c r="I44" s="5">
        <f t="shared" si="9"/>
        <v>0</v>
      </c>
    </row>
    <row r="45" spans="1:9" hidden="1" x14ac:dyDescent="0.25">
      <c r="A45" s="6" t="s">
        <v>20</v>
      </c>
      <c r="B45" s="1"/>
      <c r="C45" s="1"/>
      <c r="D45" s="1"/>
      <c r="E45" s="1"/>
      <c r="F45" s="1"/>
      <c r="G45" s="1"/>
      <c r="H45" s="5">
        <f t="shared" si="8"/>
        <v>0</v>
      </c>
      <c r="I45" s="5">
        <f t="shared" si="9"/>
        <v>0</v>
      </c>
    </row>
    <row r="46" spans="1:9" hidden="1" x14ac:dyDescent="0.25">
      <c r="A46" s="6" t="s">
        <v>22</v>
      </c>
      <c r="B46" s="1"/>
      <c r="C46" s="1"/>
      <c r="D46" s="1"/>
      <c r="E46" s="1"/>
      <c r="F46" s="1"/>
      <c r="G46" s="1"/>
      <c r="H46" s="5">
        <f t="shared" si="8"/>
        <v>0</v>
      </c>
      <c r="I46" s="5">
        <f t="shared" si="9"/>
        <v>0</v>
      </c>
    </row>
    <row r="47" spans="1:9" hidden="1" x14ac:dyDescent="0.25">
      <c r="A47" s="6" t="s">
        <v>23</v>
      </c>
      <c r="B47" s="1"/>
      <c r="C47" s="1"/>
      <c r="D47" s="1"/>
      <c r="E47" s="1"/>
      <c r="F47" s="1"/>
      <c r="G47" s="1"/>
      <c r="H47" s="5">
        <f t="shared" si="8"/>
        <v>0</v>
      </c>
      <c r="I47" s="5">
        <f t="shared" si="9"/>
        <v>0</v>
      </c>
    </row>
    <row r="48" spans="1:9" hidden="1" x14ac:dyDescent="0.25">
      <c r="A48" s="6" t="s">
        <v>24</v>
      </c>
      <c r="B48" s="1"/>
      <c r="C48" s="1"/>
      <c r="D48" s="1"/>
      <c r="E48" s="1"/>
      <c r="F48" s="1"/>
      <c r="G48" s="1"/>
      <c r="H48" s="5">
        <f t="shared" si="8"/>
        <v>0</v>
      </c>
      <c r="I48" s="5">
        <f t="shared" si="9"/>
        <v>0</v>
      </c>
    </row>
    <row r="49" spans="1:9" hidden="1" x14ac:dyDescent="0.25">
      <c r="A49" s="6" t="s">
        <v>9</v>
      </c>
      <c r="B49" s="1"/>
      <c r="C49" s="1"/>
      <c r="D49" s="1"/>
      <c r="E49" s="1"/>
      <c r="F49" s="1"/>
      <c r="G49" s="1"/>
      <c r="H49" s="5">
        <f t="shared" si="8"/>
        <v>0</v>
      </c>
      <c r="I49" s="5">
        <f t="shared" si="9"/>
        <v>0</v>
      </c>
    </row>
    <row r="50" spans="1:9" hidden="1" x14ac:dyDescent="0.25">
      <c r="A50" s="1" t="s">
        <v>25</v>
      </c>
      <c r="B50" s="1"/>
      <c r="C50" s="1"/>
      <c r="D50" s="1"/>
      <c r="E50" s="1"/>
      <c r="F50" s="1"/>
      <c r="G50" s="1"/>
      <c r="H50" s="5">
        <f t="shared" si="8"/>
        <v>0</v>
      </c>
      <c r="I50" s="5">
        <f t="shared" si="9"/>
        <v>0</v>
      </c>
    </row>
    <row r="51" spans="1:9" hidden="1" x14ac:dyDescent="0.25">
      <c r="A51" s="1" t="s">
        <v>58</v>
      </c>
      <c r="B51" s="1"/>
      <c r="C51" s="1"/>
      <c r="D51" s="1"/>
      <c r="E51" s="1"/>
      <c r="F51" s="1"/>
      <c r="G51" s="1"/>
      <c r="H51" s="5">
        <f t="shared" si="8"/>
        <v>0</v>
      </c>
      <c r="I51" s="5">
        <f t="shared" si="9"/>
        <v>0</v>
      </c>
    </row>
    <row r="52" spans="1:9" hidden="1" x14ac:dyDescent="0.25">
      <c r="A52" s="1" t="s">
        <v>59</v>
      </c>
      <c r="B52" s="1"/>
      <c r="C52" s="1"/>
      <c r="D52" s="1"/>
      <c r="E52" s="1"/>
      <c r="F52" s="1"/>
      <c r="G52" s="1"/>
      <c r="H52" s="5">
        <f t="shared" si="8"/>
        <v>0</v>
      </c>
      <c r="I52" s="5">
        <f t="shared" si="9"/>
        <v>0</v>
      </c>
    </row>
    <row r="53" spans="1:9" hidden="1" x14ac:dyDescent="0.25">
      <c r="A53" s="3"/>
      <c r="B53" s="1">
        <f t="shared" ref="B53:I53" si="10">SUM(B35:B52)</f>
        <v>0</v>
      </c>
      <c r="C53" s="1">
        <f t="shared" si="10"/>
        <v>0</v>
      </c>
      <c r="D53" s="1">
        <f t="shared" si="10"/>
        <v>0</v>
      </c>
      <c r="E53" s="1">
        <f t="shared" si="10"/>
        <v>0</v>
      </c>
      <c r="F53" s="1"/>
      <c r="G53" s="1"/>
      <c r="H53" s="1">
        <f t="shared" si="10"/>
        <v>0</v>
      </c>
      <c r="I53" s="1">
        <f t="shared" si="10"/>
        <v>0</v>
      </c>
    </row>
    <row r="54" spans="1:9" ht="15.75" hidden="1" thickBot="1" x14ac:dyDescent="0.3"/>
    <row r="55" spans="1:9" ht="15.75" thickBot="1" x14ac:dyDescent="0.3">
      <c r="A55" s="28" t="s">
        <v>79</v>
      </c>
      <c r="B55" s="57" t="s">
        <v>92</v>
      </c>
      <c r="C55" s="58"/>
      <c r="D55" s="57" t="s">
        <v>93</v>
      </c>
      <c r="E55" s="58"/>
      <c r="F55" s="63">
        <v>44075</v>
      </c>
      <c r="G55" s="58"/>
      <c r="H55" s="2"/>
      <c r="I55" s="2"/>
    </row>
    <row r="56" spans="1:9" x14ac:dyDescent="0.25">
      <c r="A56" s="19"/>
      <c r="B56" s="2" t="s">
        <v>1</v>
      </c>
      <c r="C56" s="2" t="s">
        <v>2</v>
      </c>
      <c r="D56" s="2" t="s">
        <v>1</v>
      </c>
      <c r="E56" s="2" t="s">
        <v>2</v>
      </c>
      <c r="F56" s="46" t="s">
        <v>1</v>
      </c>
      <c r="G56" s="46" t="s">
        <v>2</v>
      </c>
      <c r="H56" s="15" t="s">
        <v>3</v>
      </c>
      <c r="I56" s="15" t="s">
        <v>3</v>
      </c>
    </row>
    <row r="57" spans="1:9" x14ac:dyDescent="0.25">
      <c r="A57" s="6" t="s">
        <v>61</v>
      </c>
      <c r="B57" s="1"/>
      <c r="C57" s="1"/>
      <c r="D57" s="1">
        <v>5</v>
      </c>
      <c r="E57" s="1"/>
      <c r="F57" s="1"/>
      <c r="G57" s="1"/>
      <c r="H57" s="5">
        <f>B57+D57+F57</f>
        <v>5</v>
      </c>
      <c r="I57" s="5">
        <f>C57+E57+G57</f>
        <v>0</v>
      </c>
    </row>
    <row r="58" spans="1:9" x14ac:dyDescent="0.25">
      <c r="A58" s="6" t="s">
        <v>62</v>
      </c>
      <c r="B58" s="1"/>
      <c r="C58" s="1"/>
      <c r="D58" s="1">
        <v>1</v>
      </c>
      <c r="E58" s="1">
        <v>11</v>
      </c>
      <c r="F58" s="1"/>
      <c r="G58" s="1"/>
      <c r="H58" s="5">
        <f t="shared" ref="H58:H65" si="11">B58+D58+F58</f>
        <v>1</v>
      </c>
      <c r="I58" s="5">
        <f t="shared" ref="I58:I65" si="12">C58+E58+G58</f>
        <v>11</v>
      </c>
    </row>
    <row r="59" spans="1:9" ht="51.75" x14ac:dyDescent="0.25">
      <c r="A59" s="13" t="s">
        <v>63</v>
      </c>
      <c r="B59" s="1"/>
      <c r="C59" s="1"/>
      <c r="D59" s="1">
        <v>2</v>
      </c>
      <c r="E59" s="1"/>
      <c r="F59" s="1"/>
      <c r="G59" s="1"/>
      <c r="H59" s="5">
        <f t="shared" si="11"/>
        <v>2</v>
      </c>
      <c r="I59" s="5">
        <f t="shared" si="12"/>
        <v>0</v>
      </c>
    </row>
    <row r="60" spans="1:9" ht="26.25" hidden="1" x14ac:dyDescent="0.25">
      <c r="A60" s="13" t="s">
        <v>75</v>
      </c>
      <c r="B60" s="1"/>
      <c r="C60" s="1"/>
      <c r="D60" s="1"/>
      <c r="E60" s="1"/>
      <c r="F60" s="1"/>
      <c r="G60" s="1"/>
      <c r="H60" s="5">
        <f t="shared" si="11"/>
        <v>0</v>
      </c>
      <c r="I60" s="5">
        <f t="shared" si="12"/>
        <v>0</v>
      </c>
    </row>
    <row r="61" spans="1:9" ht="26.25" x14ac:dyDescent="0.25">
      <c r="A61" s="13" t="s">
        <v>74</v>
      </c>
      <c r="B61" s="1"/>
      <c r="C61" s="1"/>
      <c r="D61" s="1">
        <v>3</v>
      </c>
      <c r="E61" s="1"/>
      <c r="F61" s="1"/>
      <c r="G61" s="1"/>
      <c r="H61" s="5">
        <f t="shared" si="11"/>
        <v>3</v>
      </c>
      <c r="I61" s="5">
        <f t="shared" si="12"/>
        <v>0</v>
      </c>
    </row>
    <row r="62" spans="1:9" hidden="1" x14ac:dyDescent="0.25">
      <c r="A62" s="6" t="s">
        <v>68</v>
      </c>
      <c r="B62" s="1"/>
      <c r="C62" s="1"/>
      <c r="D62" s="1"/>
      <c r="E62" s="1"/>
      <c r="F62" s="1"/>
      <c r="G62" s="1"/>
      <c r="H62" s="5">
        <f t="shared" si="11"/>
        <v>0</v>
      </c>
      <c r="I62" s="5">
        <f t="shared" si="12"/>
        <v>0</v>
      </c>
    </row>
    <row r="63" spans="1:9" ht="39" hidden="1" x14ac:dyDescent="0.25">
      <c r="A63" s="13" t="s">
        <v>69</v>
      </c>
      <c r="B63" s="1"/>
      <c r="C63" s="1"/>
      <c r="D63" s="1"/>
      <c r="E63" s="1"/>
      <c r="F63" s="1"/>
      <c r="G63" s="1"/>
      <c r="H63" s="5">
        <f t="shared" si="11"/>
        <v>0</v>
      </c>
      <c r="I63" s="5">
        <f t="shared" si="12"/>
        <v>0</v>
      </c>
    </row>
    <row r="64" spans="1:9" ht="45" hidden="1" x14ac:dyDescent="0.25">
      <c r="A64" s="14" t="s">
        <v>71</v>
      </c>
      <c r="B64" s="1"/>
      <c r="C64" s="1"/>
      <c r="D64" s="1"/>
      <c r="E64" s="1"/>
      <c r="F64" s="1"/>
      <c r="G64" s="1"/>
      <c r="H64" s="5">
        <f t="shared" si="11"/>
        <v>0</v>
      </c>
      <c r="I64" s="5">
        <f t="shared" si="12"/>
        <v>0</v>
      </c>
    </row>
    <row r="65" spans="1:9" hidden="1" x14ac:dyDescent="0.25">
      <c r="A65" s="6" t="s">
        <v>70</v>
      </c>
      <c r="B65" s="1"/>
      <c r="C65" s="1"/>
      <c r="D65" s="1"/>
      <c r="E65" s="1"/>
      <c r="F65" s="1"/>
      <c r="G65" s="1"/>
      <c r="H65" s="5">
        <f t="shared" si="11"/>
        <v>0</v>
      </c>
      <c r="I65" s="5">
        <f t="shared" si="12"/>
        <v>0</v>
      </c>
    </row>
    <row r="66" spans="1:9" x14ac:dyDescent="0.25">
      <c r="A66" t="s">
        <v>72</v>
      </c>
      <c r="B66" s="1">
        <f t="shared" ref="B66:E66" si="13">SUM(B57:B65)</f>
        <v>0</v>
      </c>
      <c r="C66" s="1">
        <f t="shared" si="13"/>
        <v>0</v>
      </c>
      <c r="D66" s="1">
        <f t="shared" si="13"/>
        <v>11</v>
      </c>
      <c r="E66" s="1">
        <f t="shared" si="13"/>
        <v>11</v>
      </c>
      <c r="F66" s="1"/>
      <c r="G66" s="1"/>
      <c r="H66" s="1">
        <f>SUM(H57:H65)</f>
        <v>11</v>
      </c>
      <c r="I66" s="1">
        <f>SUM(I57:I65)</f>
        <v>11</v>
      </c>
    </row>
    <row r="68" spans="1:9" hidden="1" x14ac:dyDescent="0.25">
      <c r="A68" s="27" t="s">
        <v>80</v>
      </c>
      <c r="B68" s="57" t="s">
        <v>92</v>
      </c>
      <c r="C68" s="58"/>
      <c r="D68" s="57" t="s">
        <v>93</v>
      </c>
      <c r="E68" s="58"/>
      <c r="F68" s="63">
        <v>44075</v>
      </c>
      <c r="G68" s="58"/>
      <c r="H68" s="2"/>
      <c r="I68" s="2"/>
    </row>
    <row r="69" spans="1:9" s="43" customFormat="1" ht="11.25" hidden="1" x14ac:dyDescent="0.2">
      <c r="A69" s="7"/>
      <c r="B69" s="41" t="s">
        <v>1</v>
      </c>
      <c r="C69" s="41" t="s">
        <v>2</v>
      </c>
      <c r="D69" s="41" t="s">
        <v>1</v>
      </c>
      <c r="E69" s="41" t="s">
        <v>2</v>
      </c>
      <c r="F69" s="46" t="s">
        <v>1</v>
      </c>
      <c r="G69" s="46" t="s">
        <v>2</v>
      </c>
      <c r="H69" s="42" t="s">
        <v>3</v>
      </c>
      <c r="I69" s="42" t="s">
        <v>3</v>
      </c>
    </row>
    <row r="70" spans="1:9" hidden="1" x14ac:dyDescent="0.25">
      <c r="A70" s="6" t="s">
        <v>4</v>
      </c>
      <c r="B70" s="1"/>
      <c r="C70" s="1"/>
      <c r="D70" s="1"/>
      <c r="E70" s="1"/>
      <c r="F70" s="1"/>
      <c r="G70" s="1"/>
      <c r="H70" s="5">
        <f>B70+D70+F70</f>
        <v>0</v>
      </c>
      <c r="I70" s="5">
        <f>C70+E70+G70</f>
        <v>0</v>
      </c>
    </row>
    <row r="71" spans="1:9" hidden="1" x14ac:dyDescent="0.25">
      <c r="A71" s="6" t="s">
        <v>37</v>
      </c>
      <c r="B71" s="1"/>
      <c r="C71" s="1"/>
      <c r="D71" s="1"/>
      <c r="E71" s="1"/>
      <c r="F71" s="1"/>
      <c r="G71" s="1"/>
      <c r="H71" s="5">
        <f t="shared" ref="H71:H75" si="14">B71+D71+F71</f>
        <v>0</v>
      </c>
      <c r="I71" s="5">
        <f t="shared" ref="I71:I75" si="15">C71+E71+G71</f>
        <v>0</v>
      </c>
    </row>
    <row r="72" spans="1:9" hidden="1" x14ac:dyDescent="0.25">
      <c r="A72" s="6" t="s">
        <v>14</v>
      </c>
      <c r="B72" s="1"/>
      <c r="C72" s="1"/>
      <c r="D72" s="1"/>
      <c r="E72" s="1"/>
      <c r="F72" s="1"/>
      <c r="G72" s="1"/>
      <c r="H72" s="5">
        <f t="shared" si="14"/>
        <v>0</v>
      </c>
      <c r="I72" s="5">
        <f t="shared" si="15"/>
        <v>0</v>
      </c>
    </row>
    <row r="73" spans="1:9" hidden="1" x14ac:dyDescent="0.25">
      <c r="A73" s="6" t="s">
        <v>6</v>
      </c>
      <c r="B73" s="1"/>
      <c r="C73" s="1"/>
      <c r="D73" s="1"/>
      <c r="E73" s="1"/>
      <c r="F73" s="1"/>
      <c r="G73" s="1"/>
      <c r="H73" s="5">
        <f t="shared" si="14"/>
        <v>0</v>
      </c>
      <c r="I73" s="5">
        <f t="shared" si="15"/>
        <v>0</v>
      </c>
    </row>
    <row r="74" spans="1:9" hidden="1" x14ac:dyDescent="0.25">
      <c r="A74" s="6" t="s">
        <v>9</v>
      </c>
      <c r="B74" s="1"/>
      <c r="C74" s="1"/>
      <c r="D74" s="1"/>
      <c r="E74" s="1"/>
      <c r="F74" s="1"/>
      <c r="G74" s="1"/>
      <c r="H74" s="5">
        <f t="shared" si="14"/>
        <v>0</v>
      </c>
      <c r="I74" s="5">
        <f t="shared" si="15"/>
        <v>0</v>
      </c>
    </row>
    <row r="75" spans="1:9" hidden="1" x14ac:dyDescent="0.25">
      <c r="A75" s="6" t="s">
        <v>60</v>
      </c>
      <c r="B75" s="1"/>
      <c r="C75" s="1"/>
      <c r="D75" s="1"/>
      <c r="E75" s="1"/>
      <c r="F75" s="1"/>
      <c r="G75" s="1"/>
      <c r="H75" s="5">
        <f t="shared" si="14"/>
        <v>0</v>
      </c>
      <c r="I75" s="5">
        <f t="shared" si="15"/>
        <v>0</v>
      </c>
    </row>
    <row r="76" spans="1:9" hidden="1" x14ac:dyDescent="0.25">
      <c r="B76" s="1">
        <f t="shared" ref="B76:I76" si="16">SUM(B70:B75)</f>
        <v>0</v>
      </c>
      <c r="C76" s="1">
        <f t="shared" si="16"/>
        <v>0</v>
      </c>
      <c r="D76" s="1">
        <f t="shared" si="16"/>
        <v>0</v>
      </c>
      <c r="E76" s="1">
        <f t="shared" si="16"/>
        <v>0</v>
      </c>
      <c r="F76" s="1"/>
      <c r="G76" s="1"/>
      <c r="H76" s="1">
        <f t="shared" si="16"/>
        <v>0</v>
      </c>
      <c r="I76" s="1">
        <f t="shared" si="16"/>
        <v>0</v>
      </c>
    </row>
    <row r="77" spans="1:9" hidden="1" x14ac:dyDescent="0.25"/>
    <row r="78" spans="1:9" hidden="1" x14ac:dyDescent="0.25">
      <c r="A78" s="27" t="s">
        <v>94</v>
      </c>
      <c r="B78" s="57" t="s">
        <v>92</v>
      </c>
      <c r="C78" s="58"/>
      <c r="D78" s="57" t="s">
        <v>93</v>
      </c>
      <c r="E78" s="58"/>
      <c r="F78" s="63">
        <v>44075</v>
      </c>
      <c r="G78" s="58"/>
      <c r="H78" s="2"/>
      <c r="I78" s="2"/>
    </row>
    <row r="79" spans="1:9" hidden="1" x14ac:dyDescent="0.25">
      <c r="A79" s="1"/>
      <c r="B79" s="2" t="s">
        <v>1</v>
      </c>
      <c r="C79" s="2" t="s">
        <v>2</v>
      </c>
      <c r="D79" s="2" t="s">
        <v>1</v>
      </c>
      <c r="E79" s="2" t="s">
        <v>2</v>
      </c>
      <c r="F79" s="46" t="s">
        <v>1</v>
      </c>
      <c r="G79" s="46" t="s">
        <v>2</v>
      </c>
      <c r="H79" s="15" t="s">
        <v>3</v>
      </c>
      <c r="I79" s="15" t="s">
        <v>3</v>
      </c>
    </row>
    <row r="80" spans="1:9" hidden="1" x14ac:dyDescent="0.25">
      <c r="A80" s="6" t="s">
        <v>31</v>
      </c>
      <c r="B80" s="35"/>
      <c r="C80" s="35"/>
      <c r="D80" s="35"/>
      <c r="E80" s="35"/>
      <c r="F80" s="35"/>
      <c r="G80" s="35"/>
      <c r="H80" s="5">
        <f>B80+D80+F80</f>
        <v>0</v>
      </c>
      <c r="I80" s="5">
        <f>C80+E80+G80</f>
        <v>0</v>
      </c>
    </row>
    <row r="81" spans="1:9" hidden="1" x14ac:dyDescent="0.25">
      <c r="A81" s="6" t="s">
        <v>16</v>
      </c>
      <c r="B81" s="35"/>
      <c r="C81" s="35"/>
      <c r="D81" s="35"/>
      <c r="E81" s="35"/>
      <c r="F81" s="35"/>
      <c r="G81" s="35"/>
      <c r="H81" s="5">
        <f t="shared" ref="H81:H89" si="17">B81+D81+F81</f>
        <v>0</v>
      </c>
      <c r="I81" s="5">
        <f t="shared" ref="I81:I89" si="18">C81+E81+G81</f>
        <v>0</v>
      </c>
    </row>
    <row r="82" spans="1:9" hidden="1" x14ac:dyDescent="0.25">
      <c r="A82" s="6" t="s">
        <v>26</v>
      </c>
      <c r="B82" s="35"/>
      <c r="C82" s="35"/>
      <c r="D82" s="35"/>
      <c r="E82" s="35"/>
      <c r="F82" s="35"/>
      <c r="G82" s="35"/>
      <c r="H82" s="5">
        <f t="shared" si="17"/>
        <v>0</v>
      </c>
      <c r="I82" s="5">
        <f t="shared" si="18"/>
        <v>0</v>
      </c>
    </row>
    <row r="83" spans="1:9" hidden="1" x14ac:dyDescent="0.25">
      <c r="A83" s="6" t="s">
        <v>27</v>
      </c>
      <c r="B83" s="35"/>
      <c r="C83" s="35"/>
      <c r="D83" s="35"/>
      <c r="E83" s="35"/>
      <c r="F83" s="35"/>
      <c r="G83" s="35"/>
      <c r="H83" s="5">
        <f t="shared" si="17"/>
        <v>0</v>
      </c>
      <c r="I83" s="5">
        <f t="shared" si="18"/>
        <v>0</v>
      </c>
    </row>
    <row r="84" spans="1:9" hidden="1" x14ac:dyDescent="0.25">
      <c r="A84" s="6" t="s">
        <v>25</v>
      </c>
      <c r="B84" s="35"/>
      <c r="C84" s="35"/>
      <c r="D84" s="35"/>
      <c r="E84" s="35"/>
      <c r="F84" s="35"/>
      <c r="G84" s="35"/>
      <c r="H84" s="5">
        <f t="shared" si="17"/>
        <v>0</v>
      </c>
      <c r="I84" s="5">
        <f t="shared" si="18"/>
        <v>0</v>
      </c>
    </row>
    <row r="85" spans="1:9" hidden="1" x14ac:dyDescent="0.25">
      <c r="A85" s="6" t="s">
        <v>28</v>
      </c>
      <c r="B85" s="35"/>
      <c r="C85" s="35"/>
      <c r="D85" s="35"/>
      <c r="E85" s="35"/>
      <c r="F85" s="35"/>
      <c r="G85" s="35"/>
      <c r="H85" s="5">
        <f t="shared" si="17"/>
        <v>0</v>
      </c>
      <c r="I85" s="5">
        <f t="shared" si="18"/>
        <v>0</v>
      </c>
    </row>
    <row r="86" spans="1:9" hidden="1" x14ac:dyDescent="0.25">
      <c r="A86" s="6" t="s">
        <v>29</v>
      </c>
      <c r="B86" s="35"/>
      <c r="C86" s="35"/>
      <c r="D86" s="35"/>
      <c r="E86" s="35"/>
      <c r="F86" s="35"/>
      <c r="G86" s="35"/>
      <c r="H86" s="5">
        <f t="shared" si="17"/>
        <v>0</v>
      </c>
      <c r="I86" s="5">
        <f t="shared" si="18"/>
        <v>0</v>
      </c>
    </row>
    <row r="87" spans="1:9" hidden="1" x14ac:dyDescent="0.25">
      <c r="A87" s="6" t="s">
        <v>30</v>
      </c>
      <c r="B87" s="35"/>
      <c r="C87" s="35"/>
      <c r="D87" s="35"/>
      <c r="E87" s="35"/>
      <c r="F87" s="35"/>
      <c r="G87" s="35"/>
      <c r="H87" s="5">
        <f t="shared" si="17"/>
        <v>0</v>
      </c>
      <c r="I87" s="5">
        <f t="shared" si="18"/>
        <v>0</v>
      </c>
    </row>
    <row r="88" spans="1:9" hidden="1" x14ac:dyDescent="0.25">
      <c r="A88" s="6" t="s">
        <v>32</v>
      </c>
      <c r="B88" s="35"/>
      <c r="C88" s="35"/>
      <c r="D88" s="35"/>
      <c r="E88" s="35"/>
      <c r="F88" s="35"/>
      <c r="G88" s="35"/>
      <c r="H88" s="5">
        <f t="shared" si="17"/>
        <v>0</v>
      </c>
      <c r="I88" s="5">
        <f t="shared" si="18"/>
        <v>0</v>
      </c>
    </row>
    <row r="89" spans="1:9" hidden="1" x14ac:dyDescent="0.25">
      <c r="A89" s="6" t="s">
        <v>33</v>
      </c>
      <c r="B89" s="35"/>
      <c r="C89" s="35"/>
      <c r="D89" s="35"/>
      <c r="E89" s="35"/>
      <c r="F89" s="35"/>
      <c r="G89" s="35"/>
      <c r="H89" s="5">
        <f t="shared" si="17"/>
        <v>0</v>
      </c>
      <c r="I89" s="5">
        <f t="shared" si="18"/>
        <v>0</v>
      </c>
    </row>
    <row r="90" spans="1:9" hidden="1" x14ac:dyDescent="0.25">
      <c r="A90" s="3" t="s">
        <v>3</v>
      </c>
      <c r="B90" s="1">
        <f t="shared" ref="B90:D90" si="19">SUM(B80:B89)</f>
        <v>0</v>
      </c>
      <c r="C90" s="1">
        <f t="shared" si="19"/>
        <v>0</v>
      </c>
      <c r="D90" s="1">
        <f t="shared" si="19"/>
        <v>0</v>
      </c>
      <c r="E90" s="1">
        <f>SUM(E80:E89)</f>
        <v>0</v>
      </c>
      <c r="F90" s="1">
        <f t="shared" ref="F90:G90" si="20">SUM(F80:F89)</f>
        <v>0</v>
      </c>
      <c r="G90" s="1">
        <f t="shared" si="20"/>
        <v>0</v>
      </c>
      <c r="H90" s="1">
        <f t="shared" ref="H90:I90" si="21">SUM(H80:H88)</f>
        <v>0</v>
      </c>
      <c r="I90" s="1">
        <f t="shared" si="21"/>
        <v>0</v>
      </c>
    </row>
    <row r="91" spans="1:9" ht="15.75" hidden="1" x14ac:dyDescent="0.25">
      <c r="H91" s="36" t="s">
        <v>89</v>
      </c>
      <c r="I91" s="36" t="s">
        <v>90</v>
      </c>
    </row>
    <row r="92" spans="1:9" ht="15.75" hidden="1" x14ac:dyDescent="0.25">
      <c r="H92" s="36">
        <f>H90+H76+H66+H53+H31+H20</f>
        <v>851</v>
      </c>
      <c r="I92" s="36">
        <f>I90+I76+I66+I53+I31+I20</f>
        <v>270</v>
      </c>
    </row>
    <row r="93" spans="1:9" ht="15.75" hidden="1" thickBot="1" x14ac:dyDescent="0.3"/>
    <row r="94" spans="1:9" ht="15.75" hidden="1" thickBot="1" x14ac:dyDescent="0.3">
      <c r="A94" s="28" t="s">
        <v>135</v>
      </c>
      <c r="B94" s="57" t="s">
        <v>92</v>
      </c>
      <c r="C94" s="58"/>
      <c r="D94" s="57" t="s">
        <v>93</v>
      </c>
      <c r="E94" s="58"/>
      <c r="F94" s="55">
        <v>44075</v>
      </c>
      <c r="G94" s="52"/>
      <c r="H94" s="2"/>
      <c r="I94" s="2"/>
    </row>
    <row r="95" spans="1:9" hidden="1" x14ac:dyDescent="0.25">
      <c r="A95" s="19"/>
      <c r="B95" s="2" t="s">
        <v>1</v>
      </c>
      <c r="C95" s="2" t="s">
        <v>2</v>
      </c>
      <c r="D95" s="2" t="s">
        <v>1</v>
      </c>
      <c r="E95" s="2" t="s">
        <v>2</v>
      </c>
      <c r="F95" s="46" t="s">
        <v>1</v>
      </c>
      <c r="G95" s="46" t="s">
        <v>2</v>
      </c>
      <c r="H95" s="15" t="s">
        <v>3</v>
      </c>
      <c r="I95" s="15" t="s">
        <v>3</v>
      </c>
    </row>
    <row r="96" spans="1:9" hidden="1" x14ac:dyDescent="0.25">
      <c r="A96" s="1" t="s">
        <v>136</v>
      </c>
      <c r="B96" s="1"/>
      <c r="C96" s="1"/>
      <c r="D96" s="1"/>
      <c r="E96" s="1"/>
      <c r="F96" s="29"/>
      <c r="G96" s="30"/>
      <c r="H96" s="5">
        <f>B96+D96+F96</f>
        <v>0</v>
      </c>
      <c r="I96" s="5">
        <f>C96+E96+G96</f>
        <v>0</v>
      </c>
    </row>
    <row r="97" spans="1:9" hidden="1" x14ac:dyDescent="0.25">
      <c r="A97" s="3" t="s">
        <v>3</v>
      </c>
      <c r="B97" s="1">
        <f t="shared" ref="B97:G97" si="22">SUM(B96)</f>
        <v>0</v>
      </c>
      <c r="C97" s="1">
        <f t="shared" si="22"/>
        <v>0</v>
      </c>
      <c r="D97" s="1">
        <f t="shared" si="22"/>
        <v>0</v>
      </c>
      <c r="E97" s="1">
        <f t="shared" si="22"/>
        <v>0</v>
      </c>
      <c r="F97" s="1">
        <f t="shared" si="22"/>
        <v>0</v>
      </c>
      <c r="G97" s="1">
        <f t="shared" si="22"/>
        <v>0</v>
      </c>
      <c r="H97" s="1">
        <f>SUM(H96)</f>
        <v>0</v>
      </c>
      <c r="I97" s="1">
        <f>SUM(I96)</f>
        <v>0</v>
      </c>
    </row>
    <row r="98" spans="1:9" hidden="1" x14ac:dyDescent="0.25"/>
    <row r="99" spans="1:9" hidden="1" x14ac:dyDescent="0.25"/>
    <row r="100" spans="1:9" hidden="1" x14ac:dyDescent="0.25"/>
    <row r="101" spans="1:9" hidden="1" x14ac:dyDescent="0.25"/>
    <row r="102" spans="1:9" hidden="1" x14ac:dyDescent="0.25"/>
  </sheetData>
  <mergeCells count="20">
    <mergeCell ref="B94:C94"/>
    <mergeCell ref="D94:E94"/>
    <mergeCell ref="F33:G33"/>
    <mergeCell ref="B33:C33"/>
    <mergeCell ref="D33:E33"/>
    <mergeCell ref="F55:G55"/>
    <mergeCell ref="B55:C55"/>
    <mergeCell ref="D55:E55"/>
    <mergeCell ref="F68:G68"/>
    <mergeCell ref="B68:C68"/>
    <mergeCell ref="D68:E68"/>
    <mergeCell ref="F78:G78"/>
    <mergeCell ref="B78:C78"/>
    <mergeCell ref="D78:E78"/>
    <mergeCell ref="F1:G1"/>
    <mergeCell ref="B1:C1"/>
    <mergeCell ref="D1:E1"/>
    <mergeCell ref="F22:G22"/>
    <mergeCell ref="B22:C22"/>
    <mergeCell ref="D22:E22"/>
  </mergeCells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6" zoomScale="86" zoomScaleNormal="86" workbookViewId="0">
      <selection activeCell="D44" sqref="D44"/>
    </sheetView>
  </sheetViews>
  <sheetFormatPr baseColWidth="10" defaultRowHeight="15" x14ac:dyDescent="0.25"/>
  <cols>
    <col min="1" max="1" width="23.85546875" customWidth="1"/>
    <col min="2" max="7" width="10.140625" customWidth="1"/>
  </cols>
  <sheetData>
    <row r="1" spans="1:9" hidden="1" x14ac:dyDescent="0.25">
      <c r="A1" s="27" t="s">
        <v>107</v>
      </c>
      <c r="B1" s="57" t="s">
        <v>92</v>
      </c>
      <c r="C1" s="58"/>
      <c r="D1" s="57" t="s">
        <v>93</v>
      </c>
      <c r="E1" s="58"/>
      <c r="F1" s="63">
        <v>44075</v>
      </c>
      <c r="G1" s="58"/>
      <c r="H1" s="2" t="s">
        <v>89</v>
      </c>
      <c r="I1" s="2" t="s">
        <v>90</v>
      </c>
    </row>
    <row r="2" spans="1:9" s="43" customFormat="1" ht="12" hidden="1" thickBot="1" x14ac:dyDescent="0.25">
      <c r="A2" s="45"/>
      <c r="B2" s="46" t="s">
        <v>1</v>
      </c>
      <c r="C2" s="46" t="s">
        <v>2</v>
      </c>
      <c r="D2" s="46" t="s">
        <v>1</v>
      </c>
      <c r="E2" s="46" t="s">
        <v>2</v>
      </c>
      <c r="F2" s="46" t="s">
        <v>1</v>
      </c>
      <c r="G2" s="46" t="s">
        <v>2</v>
      </c>
      <c r="H2" s="47" t="s">
        <v>3</v>
      </c>
      <c r="I2" s="47" t="s">
        <v>3</v>
      </c>
    </row>
    <row r="3" spans="1:9" ht="15.75" hidden="1" thickBot="1" x14ac:dyDescent="0.3">
      <c r="A3" s="48" t="s">
        <v>95</v>
      </c>
      <c r="B3" s="20"/>
      <c r="C3" s="20"/>
      <c r="D3" s="20"/>
      <c r="E3" s="20"/>
      <c r="F3" s="20"/>
      <c r="G3" s="20"/>
      <c r="H3" s="21">
        <f>B3+D3+F3</f>
        <v>0</v>
      </c>
      <c r="I3" s="22">
        <f>C3+E3+G3</f>
        <v>0</v>
      </c>
    </row>
    <row r="4" spans="1:9" ht="15.75" hidden="1" thickBot="1" x14ac:dyDescent="0.3">
      <c r="A4" s="48" t="s">
        <v>96</v>
      </c>
      <c r="B4" s="1"/>
      <c r="C4" s="1"/>
      <c r="D4" s="1"/>
      <c r="E4" s="1"/>
      <c r="F4" s="1"/>
      <c r="G4" s="1"/>
      <c r="H4" s="21">
        <f t="shared" ref="H4:H14" si="0">B4+D4+F4</f>
        <v>0</v>
      </c>
      <c r="I4" s="22">
        <f t="shared" ref="I4:I14" si="1">C4+E4+G4</f>
        <v>0</v>
      </c>
    </row>
    <row r="5" spans="1:9" ht="15.75" hidden="1" thickBot="1" x14ac:dyDescent="0.3">
      <c r="A5" s="48" t="s">
        <v>97</v>
      </c>
      <c r="B5" s="1"/>
      <c r="C5" s="1"/>
      <c r="D5" s="1"/>
      <c r="E5" s="1"/>
      <c r="F5" s="1"/>
      <c r="G5" s="1"/>
      <c r="H5" s="21">
        <f t="shared" si="0"/>
        <v>0</v>
      </c>
      <c r="I5" s="22">
        <f t="shared" si="1"/>
        <v>0</v>
      </c>
    </row>
    <row r="6" spans="1:9" ht="15.75" hidden="1" thickBot="1" x14ac:dyDescent="0.3">
      <c r="A6" s="48" t="s">
        <v>98</v>
      </c>
      <c r="B6" s="1"/>
      <c r="C6" s="1"/>
      <c r="D6" s="1"/>
      <c r="E6" s="1"/>
      <c r="F6" s="1"/>
      <c r="G6" s="1"/>
      <c r="H6" s="21">
        <f t="shared" si="0"/>
        <v>0</v>
      </c>
      <c r="I6" s="22">
        <f t="shared" si="1"/>
        <v>0</v>
      </c>
    </row>
    <row r="7" spans="1:9" ht="15.75" hidden="1" thickBot="1" x14ac:dyDescent="0.3">
      <c r="A7" s="48" t="s">
        <v>99</v>
      </c>
      <c r="B7" s="23"/>
      <c r="C7" s="23"/>
      <c r="D7" s="23"/>
      <c r="E7" s="23"/>
      <c r="F7" s="23"/>
      <c r="G7" s="23"/>
      <c r="H7" s="21">
        <f t="shared" si="0"/>
        <v>0</v>
      </c>
      <c r="I7" s="22">
        <f t="shared" si="1"/>
        <v>0</v>
      </c>
    </row>
    <row r="8" spans="1:9" ht="15.75" hidden="1" thickBot="1" x14ac:dyDescent="0.3">
      <c r="A8" s="48" t="s">
        <v>100</v>
      </c>
      <c r="B8" s="20"/>
      <c r="C8" s="20"/>
      <c r="D8" s="20"/>
      <c r="E8" s="25"/>
      <c r="F8" s="53"/>
      <c r="G8" s="53"/>
      <c r="H8" s="21">
        <f t="shared" si="0"/>
        <v>0</v>
      </c>
      <c r="I8" s="22">
        <f t="shared" si="1"/>
        <v>0</v>
      </c>
    </row>
    <row r="9" spans="1:9" ht="15.75" hidden="1" thickBot="1" x14ac:dyDescent="0.3">
      <c r="A9" s="48" t="s">
        <v>101</v>
      </c>
      <c r="B9" s="1"/>
      <c r="C9" s="1"/>
      <c r="D9" s="1"/>
      <c r="E9" s="26"/>
      <c r="F9" s="54"/>
      <c r="G9" s="54"/>
      <c r="H9" s="21">
        <f t="shared" si="0"/>
        <v>0</v>
      </c>
      <c r="I9" s="22">
        <f t="shared" si="1"/>
        <v>0</v>
      </c>
    </row>
    <row r="10" spans="1:9" ht="15.75" hidden="1" thickBot="1" x14ac:dyDescent="0.3">
      <c r="A10" s="48" t="s">
        <v>102</v>
      </c>
      <c r="B10" s="1"/>
      <c r="C10" s="1"/>
      <c r="D10" s="1"/>
      <c r="E10" s="26"/>
      <c r="F10" s="54"/>
      <c r="G10" s="54"/>
      <c r="H10" s="21">
        <f t="shared" si="0"/>
        <v>0</v>
      </c>
      <c r="I10" s="22">
        <f t="shared" si="1"/>
        <v>0</v>
      </c>
    </row>
    <row r="11" spans="1:9" ht="15.75" hidden="1" thickBot="1" x14ac:dyDescent="0.3">
      <c r="A11" s="48" t="s">
        <v>103</v>
      </c>
      <c r="B11" s="1"/>
      <c r="C11" s="1"/>
      <c r="D11" s="1"/>
      <c r="E11" s="26"/>
      <c r="F11" s="54"/>
      <c r="G11" s="54"/>
      <c r="H11" s="21">
        <f t="shared" si="0"/>
        <v>0</v>
      </c>
      <c r="I11" s="22">
        <f t="shared" si="1"/>
        <v>0</v>
      </c>
    </row>
    <row r="12" spans="1:9" ht="15.75" hidden="1" thickBot="1" x14ac:dyDescent="0.3">
      <c r="A12" s="48" t="s">
        <v>104</v>
      </c>
      <c r="B12" s="1"/>
      <c r="C12" s="1"/>
      <c r="D12" s="1"/>
      <c r="E12" s="26"/>
      <c r="F12" s="54"/>
      <c r="G12" s="54"/>
      <c r="H12" s="21">
        <f t="shared" si="0"/>
        <v>0</v>
      </c>
      <c r="I12" s="22">
        <f t="shared" si="1"/>
        <v>0</v>
      </c>
    </row>
    <row r="13" spans="1:9" ht="15.75" hidden="1" thickBot="1" x14ac:dyDescent="0.3">
      <c r="A13" s="48" t="s">
        <v>105</v>
      </c>
      <c r="B13" s="1"/>
      <c r="C13" s="1"/>
      <c r="D13" s="1"/>
      <c r="E13" s="26"/>
      <c r="F13" s="54"/>
      <c r="G13" s="54"/>
      <c r="H13" s="21">
        <f t="shared" si="0"/>
        <v>0</v>
      </c>
      <c r="I13" s="22">
        <f t="shared" si="1"/>
        <v>0</v>
      </c>
    </row>
    <row r="14" spans="1:9" hidden="1" x14ac:dyDescent="0.25">
      <c r="A14" s="48" t="s">
        <v>106</v>
      </c>
      <c r="B14" s="1"/>
      <c r="C14" s="1"/>
      <c r="D14" s="1"/>
      <c r="E14" s="26"/>
      <c r="F14" s="54"/>
      <c r="G14" s="54"/>
      <c r="H14" s="21">
        <f t="shared" si="0"/>
        <v>0</v>
      </c>
      <c r="I14" s="22">
        <f t="shared" si="1"/>
        <v>0</v>
      </c>
    </row>
    <row r="15" spans="1:9" hidden="1" x14ac:dyDescent="0.25">
      <c r="A15" s="24" t="s">
        <v>3</v>
      </c>
      <c r="B15" s="24">
        <f t="shared" ref="B15:C15" si="2">SUM(B3:B14)</f>
        <v>0</v>
      </c>
      <c r="C15" s="24">
        <f t="shared" si="2"/>
        <v>0</v>
      </c>
      <c r="D15" s="24">
        <f t="shared" ref="D15:G15" si="3">SUM(D3:D14)</f>
        <v>0</v>
      </c>
      <c r="E15" s="24">
        <f t="shared" si="3"/>
        <v>0</v>
      </c>
      <c r="F15" s="24">
        <f t="shared" si="3"/>
        <v>0</v>
      </c>
      <c r="G15" s="24">
        <f t="shared" si="3"/>
        <v>0</v>
      </c>
      <c r="H15" s="8">
        <f>SUM(H3:H14)</f>
        <v>0</v>
      </c>
      <c r="I15" s="8">
        <f>SUM(I3:I14)</f>
        <v>0</v>
      </c>
    </row>
    <row r="16" spans="1:9" ht="15.75" thickBot="1" x14ac:dyDescent="0.3"/>
    <row r="17" spans="1:9" x14ac:dyDescent="0.25">
      <c r="A17" s="65" t="s">
        <v>134</v>
      </c>
      <c r="B17" s="57" t="s">
        <v>92</v>
      </c>
      <c r="C17" s="58"/>
      <c r="D17" s="57" t="s">
        <v>93</v>
      </c>
      <c r="E17" s="58"/>
      <c r="F17" s="63">
        <v>44075</v>
      </c>
      <c r="G17" s="58"/>
      <c r="H17" s="2"/>
      <c r="I17" s="2"/>
    </row>
    <row r="18" spans="1:9" s="43" customFormat="1" ht="11.25" x14ac:dyDescent="0.2">
      <c r="A18" s="66"/>
      <c r="B18" s="41" t="s">
        <v>1</v>
      </c>
      <c r="C18" s="41" t="s">
        <v>2</v>
      </c>
      <c r="D18" s="41" t="s">
        <v>1</v>
      </c>
      <c r="E18" s="41" t="s">
        <v>2</v>
      </c>
      <c r="F18" s="46" t="s">
        <v>1</v>
      </c>
      <c r="G18" s="46" t="s">
        <v>2</v>
      </c>
      <c r="H18" s="42" t="s">
        <v>3</v>
      </c>
      <c r="I18" s="42" t="s">
        <v>3</v>
      </c>
    </row>
    <row r="19" spans="1:9" x14ac:dyDescent="0.25">
      <c r="A19" s="7" t="s">
        <v>108</v>
      </c>
      <c r="B19" s="1"/>
      <c r="C19" s="1"/>
      <c r="D19" s="1"/>
      <c r="E19" s="1"/>
      <c r="F19" s="1"/>
      <c r="G19" s="1"/>
      <c r="H19" s="5">
        <f>B19+D19+F19</f>
        <v>0</v>
      </c>
      <c r="I19" s="5">
        <f>C19+E19+G19</f>
        <v>0</v>
      </c>
    </row>
    <row r="20" spans="1:9" x14ac:dyDescent="0.25">
      <c r="A20" s="7" t="s">
        <v>109</v>
      </c>
      <c r="B20" s="1"/>
      <c r="C20" s="1"/>
      <c r="D20" s="1"/>
      <c r="E20" s="1"/>
      <c r="F20" s="1">
        <v>1828</v>
      </c>
      <c r="G20" s="1">
        <v>7312</v>
      </c>
      <c r="H20" s="5">
        <f t="shared" ref="H20:H23" si="4">B20+D20+F20</f>
        <v>1828</v>
      </c>
      <c r="I20" s="5">
        <f t="shared" ref="I20:I23" si="5">C20+E20+G20</f>
        <v>7312</v>
      </c>
    </row>
    <row r="21" spans="1:9" x14ac:dyDescent="0.25">
      <c r="A21" s="7" t="s">
        <v>110</v>
      </c>
      <c r="B21" s="1"/>
      <c r="C21" s="1"/>
      <c r="D21" s="1"/>
      <c r="E21" s="1"/>
      <c r="F21" s="1">
        <v>1828</v>
      </c>
      <c r="G21" s="1"/>
      <c r="H21" s="5">
        <f t="shared" si="4"/>
        <v>1828</v>
      </c>
      <c r="I21" s="5">
        <f t="shared" si="5"/>
        <v>0</v>
      </c>
    </row>
    <row r="22" spans="1:9" x14ac:dyDescent="0.25">
      <c r="A22" s="7" t="s">
        <v>111</v>
      </c>
      <c r="B22" s="1"/>
      <c r="C22" s="1"/>
      <c r="D22" s="1"/>
      <c r="E22" s="1"/>
      <c r="F22" s="1">
        <v>1828</v>
      </c>
      <c r="G22" s="1"/>
      <c r="H22" s="5">
        <f t="shared" si="4"/>
        <v>1828</v>
      </c>
      <c r="I22" s="5">
        <f t="shared" si="5"/>
        <v>0</v>
      </c>
    </row>
    <row r="23" spans="1:9" x14ac:dyDescent="0.25">
      <c r="A23" s="7" t="s">
        <v>112</v>
      </c>
      <c r="B23" s="1"/>
      <c r="C23" s="1"/>
      <c r="D23" s="1"/>
      <c r="E23" s="1"/>
      <c r="F23" s="1"/>
      <c r="G23" s="1"/>
      <c r="H23" s="5">
        <f t="shared" si="4"/>
        <v>0</v>
      </c>
      <c r="I23" s="5">
        <f t="shared" si="5"/>
        <v>0</v>
      </c>
    </row>
    <row r="24" spans="1:9" x14ac:dyDescent="0.25">
      <c r="A24" s="9" t="s">
        <v>3</v>
      </c>
      <c r="B24" s="8">
        <f t="shared" ref="B24:G24" si="6">SUM(B19:B23)</f>
        <v>0</v>
      </c>
      <c r="C24" s="8">
        <f t="shared" si="6"/>
        <v>0</v>
      </c>
      <c r="D24" s="8">
        <f t="shared" si="6"/>
        <v>0</v>
      </c>
      <c r="E24" s="8">
        <f t="shared" si="6"/>
        <v>0</v>
      </c>
      <c r="F24" s="8">
        <f t="shared" si="6"/>
        <v>5484</v>
      </c>
      <c r="G24" s="8">
        <f t="shared" si="6"/>
        <v>7312</v>
      </c>
      <c r="H24" s="8">
        <f>SUM(H19:H23)</f>
        <v>5484</v>
      </c>
      <c r="I24" s="8">
        <f>SUM(I19:I23)</f>
        <v>7312</v>
      </c>
    </row>
    <row r="25" spans="1:9" ht="15.75" thickBot="1" x14ac:dyDescent="0.3"/>
    <row r="26" spans="1:9" ht="15.75" thickBot="1" x14ac:dyDescent="0.3">
      <c r="A26" s="28" t="s">
        <v>113</v>
      </c>
      <c r="B26" s="57" t="s">
        <v>92</v>
      </c>
      <c r="C26" s="58"/>
      <c r="D26" s="57" t="s">
        <v>93</v>
      </c>
      <c r="E26" s="58"/>
      <c r="F26" s="63">
        <v>44075</v>
      </c>
      <c r="G26" s="58"/>
      <c r="H26" s="2"/>
      <c r="I26" s="2"/>
    </row>
    <row r="27" spans="1:9" x14ac:dyDescent="0.25">
      <c r="A27" s="31"/>
      <c r="B27" s="2" t="s">
        <v>1</v>
      </c>
      <c r="C27" s="2" t="s">
        <v>2</v>
      </c>
      <c r="D27" s="2" t="s">
        <v>1</v>
      </c>
      <c r="E27" s="2" t="s">
        <v>2</v>
      </c>
      <c r="F27" s="46" t="s">
        <v>1</v>
      </c>
      <c r="G27" s="46" t="s">
        <v>2</v>
      </c>
      <c r="H27" s="15" t="s">
        <v>3</v>
      </c>
      <c r="I27" s="15" t="s">
        <v>3</v>
      </c>
    </row>
    <row r="28" spans="1:9" x14ac:dyDescent="0.25">
      <c r="A28" s="32" t="s">
        <v>113</v>
      </c>
      <c r="B28" s="1"/>
      <c r="C28" s="1"/>
      <c r="D28" s="1"/>
      <c r="E28" s="1"/>
      <c r="F28" s="1">
        <v>11.5</v>
      </c>
      <c r="G28" s="1">
        <v>3600</v>
      </c>
      <c r="H28" s="5">
        <f>B28+D28+F28</f>
        <v>11.5</v>
      </c>
      <c r="I28" s="5">
        <f>C28+E28+G28</f>
        <v>3600</v>
      </c>
    </row>
    <row r="29" spans="1:9" hidden="1" x14ac:dyDescent="0.25">
      <c r="A29" s="33" t="s">
        <v>114</v>
      </c>
      <c r="B29" s="1"/>
      <c r="C29" s="1"/>
      <c r="D29" s="1"/>
      <c r="E29" s="1"/>
      <c r="F29" s="1"/>
      <c r="G29" s="1"/>
      <c r="H29" s="5">
        <f t="shared" ref="H29:H32" si="7">B29+D29+F29</f>
        <v>0</v>
      </c>
      <c r="I29" s="5">
        <f t="shared" ref="I29:I32" si="8">C29+E29+G29</f>
        <v>0</v>
      </c>
    </row>
    <row r="30" spans="1:9" hidden="1" x14ac:dyDescent="0.25">
      <c r="A30" s="33" t="s">
        <v>115</v>
      </c>
      <c r="B30" s="1"/>
      <c r="C30" s="1"/>
      <c r="D30" s="1"/>
      <c r="E30" s="1"/>
      <c r="F30" s="1"/>
      <c r="G30" s="1"/>
      <c r="H30" s="5">
        <f t="shared" si="7"/>
        <v>0</v>
      </c>
      <c r="I30" s="5">
        <f t="shared" si="8"/>
        <v>0</v>
      </c>
    </row>
    <row r="31" spans="1:9" hidden="1" x14ac:dyDescent="0.25">
      <c r="A31" s="34" t="s">
        <v>108</v>
      </c>
      <c r="B31" s="1"/>
      <c r="C31" s="1"/>
      <c r="D31" s="1"/>
      <c r="E31" s="1"/>
      <c r="F31" s="1"/>
      <c r="G31" s="1"/>
      <c r="H31" s="5">
        <f t="shared" si="7"/>
        <v>0</v>
      </c>
      <c r="I31" s="5">
        <f t="shared" si="8"/>
        <v>0</v>
      </c>
    </row>
    <row r="32" spans="1:9" hidden="1" x14ac:dyDescent="0.25">
      <c r="A32" s="34" t="s">
        <v>116</v>
      </c>
      <c r="B32" s="1"/>
      <c r="C32" s="1"/>
      <c r="D32" s="1"/>
      <c r="E32" s="1"/>
      <c r="F32" s="1"/>
      <c r="G32" s="1"/>
      <c r="H32" s="5">
        <f t="shared" si="7"/>
        <v>0</v>
      </c>
      <c r="I32" s="5">
        <f t="shared" si="8"/>
        <v>0</v>
      </c>
    </row>
    <row r="33" spans="1:9" x14ac:dyDescent="0.25">
      <c r="A33" s="3"/>
      <c r="B33" s="1">
        <f t="shared" ref="B33:I33" si="9">SUM(B28:B32)</f>
        <v>0</v>
      </c>
      <c r="C33" s="1">
        <f t="shared" si="9"/>
        <v>0</v>
      </c>
      <c r="D33" s="1">
        <f t="shared" si="9"/>
        <v>0</v>
      </c>
      <c r="E33" s="1">
        <f t="shared" si="9"/>
        <v>0</v>
      </c>
      <c r="F33" s="1"/>
      <c r="G33" s="1"/>
      <c r="H33" s="1">
        <f t="shared" si="9"/>
        <v>11.5</v>
      </c>
      <c r="I33" s="1">
        <f t="shared" si="9"/>
        <v>3600</v>
      </c>
    </row>
    <row r="34" spans="1:9" ht="15.75" thickBot="1" x14ac:dyDescent="0.3"/>
    <row r="35" spans="1:9" ht="15.75" thickBot="1" x14ac:dyDescent="0.3">
      <c r="A35" s="28" t="s">
        <v>124</v>
      </c>
      <c r="B35" s="57" t="s">
        <v>92</v>
      </c>
      <c r="C35" s="58"/>
      <c r="D35" s="57" t="s">
        <v>93</v>
      </c>
      <c r="E35" s="58"/>
      <c r="F35" s="63">
        <v>44075</v>
      </c>
      <c r="G35" s="58"/>
      <c r="H35" s="2"/>
      <c r="I35" s="2"/>
    </row>
    <row r="36" spans="1:9" s="43" customFormat="1" ht="11.25" x14ac:dyDescent="0.2">
      <c r="A36" s="44"/>
      <c r="B36" s="41" t="s">
        <v>1</v>
      </c>
      <c r="C36" s="41" t="s">
        <v>2</v>
      </c>
      <c r="D36" s="41" t="s">
        <v>1</v>
      </c>
      <c r="E36" s="41" t="s">
        <v>2</v>
      </c>
      <c r="F36" s="46" t="s">
        <v>1</v>
      </c>
      <c r="G36" s="46" t="s">
        <v>2</v>
      </c>
      <c r="H36" s="42" t="s">
        <v>3</v>
      </c>
      <c r="I36" s="42" t="s">
        <v>3</v>
      </c>
    </row>
    <row r="37" spans="1:9" x14ac:dyDescent="0.25">
      <c r="A37" s="1" t="s">
        <v>117</v>
      </c>
      <c r="B37" s="1"/>
      <c r="C37" s="1"/>
      <c r="D37" s="1"/>
      <c r="E37" s="1"/>
      <c r="F37" s="1">
        <v>4</v>
      </c>
      <c r="G37" s="1">
        <v>450</v>
      </c>
      <c r="H37" s="5">
        <f>B37+D37+F37</f>
        <v>4</v>
      </c>
      <c r="I37" s="5">
        <f>C37+E37+G37</f>
        <v>450</v>
      </c>
    </row>
    <row r="38" spans="1:9" x14ac:dyDescent="0.25">
      <c r="A38" s="1" t="s">
        <v>118</v>
      </c>
      <c r="B38" s="1"/>
      <c r="C38" s="1"/>
      <c r="D38" s="1">
        <v>4</v>
      </c>
      <c r="E38" s="1">
        <v>2048</v>
      </c>
      <c r="F38" s="1"/>
      <c r="G38" s="1"/>
      <c r="H38" s="5">
        <f t="shared" ref="H38:H43" si="10">B38+D38+F38</f>
        <v>4</v>
      </c>
      <c r="I38" s="5">
        <f t="shared" ref="I38:I43" si="11">C38+E38+G38</f>
        <v>2048</v>
      </c>
    </row>
    <row r="39" spans="1:9" x14ac:dyDescent="0.25">
      <c r="A39" s="1" t="s">
        <v>119</v>
      </c>
      <c r="B39" s="1"/>
      <c r="C39" s="1"/>
      <c r="D39" s="1">
        <v>3</v>
      </c>
      <c r="E39" s="1"/>
      <c r="F39" s="1"/>
      <c r="G39" s="1"/>
      <c r="H39" s="5">
        <f t="shared" si="10"/>
        <v>3</v>
      </c>
      <c r="I39" s="5">
        <f t="shared" si="11"/>
        <v>0</v>
      </c>
    </row>
    <row r="40" spans="1:9" hidden="1" x14ac:dyDescent="0.25">
      <c r="A40" s="1" t="s">
        <v>120</v>
      </c>
      <c r="B40" s="1"/>
      <c r="C40" s="1"/>
      <c r="D40" s="1"/>
      <c r="E40" s="1"/>
      <c r="F40" s="1"/>
      <c r="G40" s="1"/>
      <c r="H40" s="5">
        <f t="shared" si="10"/>
        <v>0</v>
      </c>
      <c r="I40" s="5">
        <f t="shared" si="11"/>
        <v>0</v>
      </c>
    </row>
    <row r="41" spans="1:9" hidden="1" x14ac:dyDescent="0.25">
      <c r="A41" s="1" t="s">
        <v>121</v>
      </c>
      <c r="B41" s="1"/>
      <c r="C41" s="1"/>
      <c r="D41" s="1"/>
      <c r="E41" s="1"/>
      <c r="F41" s="1"/>
      <c r="G41" s="1"/>
      <c r="H41" s="5">
        <f t="shared" si="10"/>
        <v>0</v>
      </c>
      <c r="I41" s="5">
        <f t="shared" si="11"/>
        <v>0</v>
      </c>
    </row>
    <row r="42" spans="1:9" hidden="1" x14ac:dyDescent="0.25">
      <c r="A42" s="1" t="s">
        <v>122</v>
      </c>
      <c r="B42" s="1"/>
      <c r="C42" s="1"/>
      <c r="D42" s="1"/>
      <c r="E42" s="1"/>
      <c r="F42" s="1"/>
      <c r="G42" s="1"/>
      <c r="H42" s="5">
        <f t="shared" si="10"/>
        <v>0</v>
      </c>
      <c r="I42" s="5">
        <f t="shared" si="11"/>
        <v>0</v>
      </c>
    </row>
    <row r="43" spans="1:9" x14ac:dyDescent="0.25">
      <c r="A43" s="1" t="s">
        <v>123</v>
      </c>
      <c r="B43" s="1"/>
      <c r="C43" s="1"/>
      <c r="D43" s="1">
        <v>1</v>
      </c>
      <c r="E43" s="1"/>
      <c r="F43" s="1"/>
      <c r="G43" s="1"/>
      <c r="H43" s="5">
        <f t="shared" si="10"/>
        <v>1</v>
      </c>
      <c r="I43" s="5">
        <f t="shared" si="11"/>
        <v>0</v>
      </c>
    </row>
    <row r="44" spans="1:9" x14ac:dyDescent="0.25">
      <c r="A44" t="s">
        <v>72</v>
      </c>
      <c r="B44" s="1">
        <f t="shared" ref="B44:I44" si="12">SUM(B37:B43)</f>
        <v>0</v>
      </c>
      <c r="C44" s="1">
        <f t="shared" si="12"/>
        <v>0</v>
      </c>
      <c r="D44" s="1">
        <f t="shared" si="12"/>
        <v>8</v>
      </c>
      <c r="E44" s="1">
        <f t="shared" si="12"/>
        <v>2048</v>
      </c>
      <c r="F44" s="1"/>
      <c r="G44" s="1"/>
      <c r="H44" s="1">
        <f t="shared" si="12"/>
        <v>12</v>
      </c>
      <c r="I44" s="1">
        <f t="shared" si="12"/>
        <v>2498</v>
      </c>
    </row>
    <row r="45" spans="1:9" ht="15.75" thickBot="1" x14ac:dyDescent="0.3"/>
    <row r="46" spans="1:9" ht="15.75" thickBot="1" x14ac:dyDescent="0.3">
      <c r="A46" s="28" t="s">
        <v>125</v>
      </c>
      <c r="B46" s="57" t="s">
        <v>92</v>
      </c>
      <c r="C46" s="58"/>
      <c r="D46" s="57" t="s">
        <v>93</v>
      </c>
      <c r="E46" s="58"/>
      <c r="F46" s="63">
        <v>44075</v>
      </c>
      <c r="G46" s="58"/>
      <c r="H46" s="2"/>
      <c r="I46" s="2"/>
    </row>
    <row r="47" spans="1:9" x14ac:dyDescent="0.25">
      <c r="A47" s="19"/>
      <c r="B47" s="2" t="s">
        <v>1</v>
      </c>
      <c r="C47" s="2" t="s">
        <v>2</v>
      </c>
      <c r="D47" s="2" t="s">
        <v>1</v>
      </c>
      <c r="E47" s="2" t="s">
        <v>2</v>
      </c>
      <c r="F47" s="46" t="s">
        <v>1</v>
      </c>
      <c r="G47" s="46" t="s">
        <v>2</v>
      </c>
      <c r="H47" s="15" t="s">
        <v>3</v>
      </c>
      <c r="I47" s="15" t="s">
        <v>3</v>
      </c>
    </row>
    <row r="48" spans="1:9" hidden="1" x14ac:dyDescent="0.25">
      <c r="A48" s="1" t="s">
        <v>126</v>
      </c>
      <c r="B48" s="1"/>
      <c r="C48" s="1"/>
      <c r="D48" s="1"/>
      <c r="E48" s="1"/>
      <c r="F48" s="1"/>
      <c r="G48" s="1"/>
      <c r="H48" s="5">
        <f>B48+D48+F48</f>
        <v>0</v>
      </c>
      <c r="I48" s="5">
        <f>C48+E48+G48</f>
        <v>0</v>
      </c>
    </row>
    <row r="49" spans="1:9" x14ac:dyDescent="0.25">
      <c r="A49" s="1" t="s">
        <v>127</v>
      </c>
      <c r="B49" s="1"/>
      <c r="C49" s="1"/>
      <c r="D49" s="1">
        <v>5</v>
      </c>
      <c r="E49" s="1">
        <v>26952</v>
      </c>
      <c r="F49" s="1"/>
      <c r="G49" s="1"/>
      <c r="H49" s="5">
        <f t="shared" ref="H49:H53" si="13">B49+D49+F49</f>
        <v>5</v>
      </c>
      <c r="I49" s="5">
        <f t="shared" ref="I49:I53" si="14">C49+E49+G49</f>
        <v>26952</v>
      </c>
    </row>
    <row r="50" spans="1:9" hidden="1" x14ac:dyDescent="0.25">
      <c r="A50" s="1" t="s">
        <v>128</v>
      </c>
      <c r="B50" s="1"/>
      <c r="C50" s="1"/>
      <c r="D50" s="1"/>
      <c r="E50" s="1"/>
      <c r="F50" s="1"/>
      <c r="G50" s="1"/>
      <c r="H50" s="5">
        <f t="shared" si="13"/>
        <v>0</v>
      </c>
      <c r="I50" s="5">
        <f t="shared" si="14"/>
        <v>0</v>
      </c>
    </row>
    <row r="51" spans="1:9" hidden="1" x14ac:dyDescent="0.25">
      <c r="A51" s="1" t="s">
        <v>129</v>
      </c>
      <c r="B51" s="1"/>
      <c r="C51" s="1"/>
      <c r="D51" s="1"/>
      <c r="E51" s="1"/>
      <c r="F51" s="1"/>
      <c r="G51" s="1"/>
      <c r="H51" s="5">
        <f t="shared" si="13"/>
        <v>0</v>
      </c>
      <c r="I51" s="5">
        <f t="shared" si="14"/>
        <v>0</v>
      </c>
    </row>
    <row r="52" spans="1:9" hidden="1" x14ac:dyDescent="0.25">
      <c r="A52" s="1" t="s">
        <v>130</v>
      </c>
      <c r="B52" s="1"/>
      <c r="C52" s="1"/>
      <c r="D52" s="1"/>
      <c r="E52" s="1"/>
      <c r="F52" s="1"/>
      <c r="G52" s="1"/>
      <c r="H52" s="5">
        <f t="shared" si="13"/>
        <v>0</v>
      </c>
      <c r="I52" s="5">
        <f t="shared" si="14"/>
        <v>0</v>
      </c>
    </row>
    <row r="53" spans="1:9" hidden="1" x14ac:dyDescent="0.25">
      <c r="A53" s="1" t="s">
        <v>131</v>
      </c>
      <c r="B53" s="1"/>
      <c r="C53" s="1"/>
      <c r="D53" s="1"/>
      <c r="E53" s="1"/>
      <c r="F53" s="1"/>
      <c r="G53" s="1"/>
      <c r="H53" s="5">
        <f t="shared" si="13"/>
        <v>0</v>
      </c>
      <c r="I53" s="5">
        <f t="shared" si="14"/>
        <v>0</v>
      </c>
    </row>
    <row r="54" spans="1:9" x14ac:dyDescent="0.25">
      <c r="A54" t="s">
        <v>72</v>
      </c>
      <c r="B54" s="1">
        <f t="shared" ref="B54:D54" si="15">SUM(B48:B53)</f>
        <v>0</v>
      </c>
      <c r="C54" s="1">
        <f t="shared" si="15"/>
        <v>0</v>
      </c>
      <c r="D54" s="1">
        <f t="shared" si="15"/>
        <v>5</v>
      </c>
      <c r="E54" s="1">
        <f>SUM(E48:E53)</f>
        <v>26952</v>
      </c>
      <c r="F54" s="1"/>
      <c r="G54" s="1"/>
      <c r="H54" s="1">
        <f>SUM(H48:H53)</f>
        <v>5</v>
      </c>
      <c r="I54" s="1">
        <f>SUM(I48:I53)</f>
        <v>26952</v>
      </c>
    </row>
  </sheetData>
  <mergeCells count="16">
    <mergeCell ref="A17:A18"/>
    <mergeCell ref="D17:E17"/>
    <mergeCell ref="D1:E1"/>
    <mergeCell ref="B1:C1"/>
    <mergeCell ref="B17:C17"/>
    <mergeCell ref="D46:E46"/>
    <mergeCell ref="D26:E26"/>
    <mergeCell ref="B35:C35"/>
    <mergeCell ref="D35:E35"/>
    <mergeCell ref="B26:C26"/>
    <mergeCell ref="B46:C46"/>
    <mergeCell ref="F1:G1"/>
    <mergeCell ref="F17:G17"/>
    <mergeCell ref="F26:G26"/>
    <mergeCell ref="F35:G35"/>
    <mergeCell ref="F46:G46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86" zoomScaleNormal="86" workbookViewId="0">
      <selection activeCell="E15" sqref="E15"/>
    </sheetView>
  </sheetViews>
  <sheetFormatPr baseColWidth="10" defaultRowHeight="15" x14ac:dyDescent="0.25"/>
  <cols>
    <col min="1" max="1" width="19.140625" customWidth="1"/>
    <col min="2" max="7" width="11.28515625" customWidth="1"/>
    <col min="8" max="8" width="9" customWidth="1"/>
    <col min="9" max="9" width="9.140625" customWidth="1"/>
  </cols>
  <sheetData>
    <row r="1" spans="1:9" s="51" customFormat="1" ht="15.75" thickBot="1" x14ac:dyDescent="0.3">
      <c r="A1" s="49"/>
      <c r="B1" s="50"/>
      <c r="C1" s="50"/>
      <c r="D1" s="50"/>
      <c r="E1" s="50"/>
      <c r="F1" s="50"/>
      <c r="G1" s="50"/>
      <c r="H1" s="50"/>
      <c r="I1" s="50"/>
    </row>
    <row r="2" spans="1:9" ht="15.75" thickBot="1" x14ac:dyDescent="0.3">
      <c r="A2" s="28" t="s">
        <v>77</v>
      </c>
      <c r="B2" s="57" t="s">
        <v>92</v>
      </c>
      <c r="C2" s="58"/>
      <c r="D2" s="57" t="s">
        <v>93</v>
      </c>
      <c r="E2" s="58"/>
      <c r="F2" s="52"/>
      <c r="G2" s="52"/>
      <c r="H2" s="2"/>
      <c r="I2" s="2"/>
    </row>
    <row r="3" spans="1:9" x14ac:dyDescent="0.25">
      <c r="A3" s="7" t="s">
        <v>132</v>
      </c>
      <c r="B3" s="1">
        <v>2467</v>
      </c>
      <c r="C3" s="1">
        <v>9868</v>
      </c>
      <c r="D3" s="1"/>
      <c r="E3" s="1"/>
      <c r="F3" s="1"/>
      <c r="G3" s="1"/>
      <c r="H3" s="5">
        <f>B3+D3+F3</f>
        <v>2467</v>
      </c>
      <c r="I3" s="5">
        <f>C3+E3+G3</f>
        <v>9868</v>
      </c>
    </row>
    <row r="4" spans="1:9" x14ac:dyDescent="0.25">
      <c r="A4" s="7" t="s">
        <v>133</v>
      </c>
      <c r="B4" s="1"/>
      <c r="C4" s="1"/>
      <c r="D4" s="1">
        <v>13500</v>
      </c>
      <c r="E4" s="1">
        <v>67500</v>
      </c>
      <c r="F4" s="1"/>
      <c r="G4" s="1"/>
      <c r="H4" s="5">
        <f t="shared" ref="H4:H6" si="0">B4+D4+F4</f>
        <v>13500</v>
      </c>
      <c r="I4" s="5">
        <f t="shared" ref="I4:I6" si="1">C4+E4+G4</f>
        <v>67500</v>
      </c>
    </row>
    <row r="5" spans="1:9" ht="45.75" x14ac:dyDescent="0.25">
      <c r="A5" s="11" t="s">
        <v>137</v>
      </c>
      <c r="B5" s="16"/>
      <c r="C5" s="16"/>
      <c r="D5" s="16"/>
      <c r="E5" s="16"/>
      <c r="F5" s="1">
        <v>3650</v>
      </c>
      <c r="G5" s="1">
        <v>3650</v>
      </c>
      <c r="H5" s="5">
        <f t="shared" si="0"/>
        <v>3650</v>
      </c>
      <c r="I5" s="5">
        <f t="shared" si="1"/>
        <v>3650</v>
      </c>
    </row>
    <row r="6" spans="1:9" x14ac:dyDescent="0.25">
      <c r="A6" s="56" t="s">
        <v>138</v>
      </c>
      <c r="B6" s="16"/>
      <c r="C6" s="16"/>
      <c r="D6" s="16"/>
      <c r="E6" s="16"/>
      <c r="F6" s="16">
        <v>528.5</v>
      </c>
      <c r="G6" s="16">
        <v>300</v>
      </c>
      <c r="H6" s="5">
        <f t="shared" si="0"/>
        <v>528.5</v>
      </c>
      <c r="I6" s="5">
        <f t="shared" si="1"/>
        <v>300</v>
      </c>
    </row>
    <row r="7" spans="1:9" x14ac:dyDescent="0.25">
      <c r="A7" s="9" t="s">
        <v>3</v>
      </c>
      <c r="B7" s="8">
        <f>SUM(B3:B6)</f>
        <v>2467</v>
      </c>
      <c r="C7" s="8">
        <f t="shared" ref="C7:G7" si="2">SUM(C3:C6)</f>
        <v>9868</v>
      </c>
      <c r="D7" s="8">
        <f t="shared" si="2"/>
        <v>13500</v>
      </c>
      <c r="E7" s="8">
        <f t="shared" si="2"/>
        <v>67500</v>
      </c>
      <c r="F7" s="8">
        <f t="shared" si="2"/>
        <v>4178.5</v>
      </c>
      <c r="G7" s="8">
        <f t="shared" si="2"/>
        <v>3950</v>
      </c>
      <c r="H7" s="5">
        <f>B7+D7+F7</f>
        <v>20145.5</v>
      </c>
      <c r="I7" s="5">
        <f>C7+E7+G7</f>
        <v>81318</v>
      </c>
    </row>
  </sheetData>
  <mergeCells count="2">
    <mergeCell ref="B2:C2"/>
    <mergeCell ref="D2:E2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CONCENTRADO GENERAL</vt:lpstr>
      <vt:lpstr>CONCENTRADO GENERAL ATENC. </vt:lpstr>
      <vt:lpstr>CONCENTRADO GENERAL SALUD PUB</vt:lpstr>
      <vt:lpstr>CONCENTRADO covid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Paulina P</dc:creator>
  <cp:lastModifiedBy>Diego</cp:lastModifiedBy>
  <cp:lastPrinted>2020-09-04T14:54:29Z</cp:lastPrinted>
  <dcterms:created xsi:type="dcterms:W3CDTF">2019-06-28T17:10:44Z</dcterms:created>
  <dcterms:modified xsi:type="dcterms:W3CDTF">2020-11-06T19:12:10Z</dcterms:modified>
</cp:coreProperties>
</file>